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andexDisk\Трейдинг\!Америка\"/>
    </mc:Choice>
  </mc:AlternateContent>
  <xr:revisionPtr revIDLastSave="0" documentId="8_{88240121-7128-4E55-941E-7EE96F29CB6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Доходност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1" l="1"/>
  <c r="O5" i="1"/>
  <c r="O4" i="1"/>
  <c r="J5" i="1" l="1"/>
  <c r="J4" i="1"/>
  <c r="I5" i="1"/>
  <c r="I4" i="1"/>
  <c r="K5" i="1" l="1"/>
  <c r="M5" i="1"/>
  <c r="N5" i="1"/>
  <c r="P5" i="1" s="1"/>
  <c r="K4" i="1"/>
  <c r="M4" i="1"/>
  <c r="L5" i="1"/>
  <c r="L4" i="1"/>
  <c r="N4" i="1" s="1"/>
  <c r="P4" i="1" l="1"/>
  <c r="Q4" i="1"/>
</calcChain>
</file>

<file path=xl/sharedStrings.xml><?xml version="1.0" encoding="utf-8"?>
<sst xmlns="http://schemas.openxmlformats.org/spreadsheetml/2006/main" count="18" uniqueCount="18">
  <si>
    <t>Количество плюсовых сделок</t>
  </si>
  <si>
    <t>Количество минусовых сделок</t>
  </si>
  <si>
    <t>Micro</t>
  </si>
  <si>
    <t>Mini</t>
  </si>
  <si>
    <t>Комиссия за контракт ($)</t>
  </si>
  <si>
    <t>ТП (пункты)</t>
  </si>
  <si>
    <t>СЛ (пункты)</t>
  </si>
  <si>
    <t>Инструмент</t>
  </si>
  <si>
    <t>Комиссия за сделку</t>
  </si>
  <si>
    <t>Убыток на сделку c учетом комиссии</t>
  </si>
  <si>
    <t>Доходность на сделку с учетом комиссии</t>
  </si>
  <si>
    <t>Расходы на комиссию (% от дохода)</t>
  </si>
  <si>
    <t>Количество сделок</t>
  </si>
  <si>
    <t>Объем сделки (контраты)</t>
  </si>
  <si>
    <t>Прибыльных сделок (%)</t>
  </si>
  <si>
    <t>Итог с учетом комисссии</t>
  </si>
  <si>
    <t>Итог без учета комисссии</t>
  </si>
  <si>
    <t>Комиссия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</si>
</sst>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rgb="FF0070C0"/>
      <name val="Arial"/>
      <family val="2"/>
      <charset val="204"/>
    </font>
    <font>
      <b/>
      <i/>
      <sz val="12"/>
      <color theme="5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863D"/>
      <name val="Arial"/>
      <family val="2"/>
      <charset val="204"/>
    </font>
    <font>
      <b/>
      <sz val="12"/>
      <color rgb="FF0099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0" fontId="8" fillId="3" borderId="4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863D"/>
      <color rgb="FFECE8B2"/>
      <color rgb="FF9BFBFD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Q4" sqref="Q4"/>
    </sheetView>
  </sheetViews>
  <sheetFormatPr defaultRowHeight="15" x14ac:dyDescent="0.25"/>
  <cols>
    <col min="2" max="2" width="12.140625" customWidth="1"/>
    <col min="3" max="3" width="12" bestFit="1" customWidth="1"/>
    <col min="4" max="4" width="11" bestFit="1" customWidth="1"/>
    <col min="5" max="5" width="12.7109375" bestFit="1" customWidth="1"/>
    <col min="6" max="6" width="8.85546875" bestFit="1" customWidth="1"/>
    <col min="7" max="7" width="9.140625" customWidth="1"/>
    <col min="8" max="8" width="13.5703125" bestFit="1" customWidth="1"/>
    <col min="9" max="9" width="10.140625" bestFit="1" customWidth="1"/>
    <col min="10" max="10" width="12" bestFit="1" customWidth="1"/>
    <col min="11" max="11" width="12.140625" bestFit="1" customWidth="1"/>
    <col min="12" max="12" width="12" bestFit="1" customWidth="1"/>
    <col min="13" max="13" width="10.7109375" bestFit="1" customWidth="1"/>
    <col min="14" max="14" width="14.85546875" bestFit="1" customWidth="1"/>
    <col min="15" max="15" width="10" bestFit="1" customWidth="1"/>
    <col min="16" max="16" width="13.85546875" bestFit="1" customWidth="1"/>
    <col min="17" max="17" width="15.5703125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51.75" thickBot="1" x14ac:dyDescent="0.3">
      <c r="A3" s="1"/>
      <c r="B3" s="4" t="s">
        <v>7</v>
      </c>
      <c r="C3" s="5" t="s">
        <v>12</v>
      </c>
      <c r="D3" s="5" t="s">
        <v>13</v>
      </c>
      <c r="E3" s="5" t="s">
        <v>4</v>
      </c>
      <c r="F3" s="5" t="s">
        <v>5</v>
      </c>
      <c r="G3" s="5" t="s">
        <v>6</v>
      </c>
      <c r="H3" s="5" t="s">
        <v>14</v>
      </c>
      <c r="I3" s="5" t="s">
        <v>8</v>
      </c>
      <c r="J3" s="5" t="s">
        <v>0</v>
      </c>
      <c r="K3" s="5" t="s">
        <v>10</v>
      </c>
      <c r="L3" s="5" t="s">
        <v>1</v>
      </c>
      <c r="M3" s="5" t="s">
        <v>9</v>
      </c>
      <c r="N3" s="5" t="s">
        <v>16</v>
      </c>
      <c r="O3" s="5" t="s">
        <v>17</v>
      </c>
      <c r="P3" s="5" t="s">
        <v>15</v>
      </c>
      <c r="Q3" s="5" t="s">
        <v>11</v>
      </c>
      <c r="R3" s="1"/>
    </row>
    <row r="4" spans="1:18" ht="33" customHeight="1" thickBot="1" x14ac:dyDescent="0.3">
      <c r="A4" s="1"/>
      <c r="B4" s="8" t="s">
        <v>2</v>
      </c>
      <c r="C4" s="9">
        <v>220</v>
      </c>
      <c r="D4" s="9">
        <v>1</v>
      </c>
      <c r="E4" s="10">
        <v>0.74</v>
      </c>
      <c r="F4" s="11">
        <v>6</v>
      </c>
      <c r="G4" s="12">
        <v>5</v>
      </c>
      <c r="H4" s="13">
        <v>0.8</v>
      </c>
      <c r="I4" s="14">
        <f>$D4*$E4</f>
        <v>0.74</v>
      </c>
      <c r="J4" s="15">
        <f>$C4*$H4</f>
        <v>176</v>
      </c>
      <c r="K4" s="16">
        <f>$D4*$F4*1.25-$I4</f>
        <v>6.76</v>
      </c>
      <c r="L4" s="17">
        <f>$C4-$J4</f>
        <v>44</v>
      </c>
      <c r="M4" s="14">
        <f>$D4*$G4*1.25+$I4</f>
        <v>6.99</v>
      </c>
      <c r="N4" s="16">
        <f>$D4*$F4*$J4*1.25-$D4*$G4*$L4*1.25</f>
        <v>1045</v>
      </c>
      <c r="O4" s="16">
        <f>$C4*$D4*$E4</f>
        <v>162.80000000000001</v>
      </c>
      <c r="P4" s="16">
        <f>$N4-$O4</f>
        <v>882.2</v>
      </c>
      <c r="Q4" s="18">
        <f>$O4/$N4</f>
        <v>0.15578947368421053</v>
      </c>
      <c r="R4" s="1"/>
    </row>
    <row r="5" spans="1:18" ht="33.75" customHeight="1" thickBot="1" x14ac:dyDescent="0.3">
      <c r="A5" s="1"/>
      <c r="B5" s="19" t="s">
        <v>3</v>
      </c>
      <c r="C5" s="20">
        <v>220</v>
      </c>
      <c r="D5" s="21">
        <v>1</v>
      </c>
      <c r="E5" s="10">
        <v>3.7</v>
      </c>
      <c r="F5" s="11">
        <v>6</v>
      </c>
      <c r="G5" s="12">
        <v>5</v>
      </c>
      <c r="H5" s="13">
        <v>0.8</v>
      </c>
      <c r="I5" s="14">
        <f>$D5*$E5</f>
        <v>3.7</v>
      </c>
      <c r="J5" s="15">
        <f>$C5*$H5</f>
        <v>176</v>
      </c>
      <c r="K5" s="16">
        <f>$D5*$F5*12.5-$I5</f>
        <v>71.3</v>
      </c>
      <c r="L5" s="17">
        <f>$C5-$J5</f>
        <v>44</v>
      </c>
      <c r="M5" s="14">
        <f>$D5*$G5*12.5+$I5</f>
        <v>66.2</v>
      </c>
      <c r="N5" s="16">
        <f>$D5*$F5*$J5*12.5-$D5*$G5*$L5*12.5</f>
        <v>10450</v>
      </c>
      <c r="O5" s="16">
        <f>$C5*$D5*$E5</f>
        <v>814</v>
      </c>
      <c r="P5" s="16">
        <f>$N5-$O5</f>
        <v>9636</v>
      </c>
      <c r="Q5" s="18">
        <f>$O5/$N5</f>
        <v>7.7894736842105267E-2</v>
      </c>
      <c r="R5" s="1"/>
    </row>
    <row r="6" spans="1:1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1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"/>
    </row>
    <row r="10" spans="1:18" x14ac:dyDescent="0.25">
      <c r="K10" s="6"/>
    </row>
    <row r="11" spans="1:18" x14ac:dyDescent="0.25">
      <c r="M11" s="6"/>
      <c r="N11" s="6"/>
      <c r="O11" s="6"/>
      <c r="P11" s="6"/>
    </row>
    <row r="12" spans="1:18" x14ac:dyDescent="0.25">
      <c r="I12" s="7"/>
      <c r="K12" s="6"/>
      <c r="M12" s="6"/>
      <c r="N12" s="6"/>
      <c r="O12" s="6"/>
      <c r="P12" s="6"/>
      <c r="Q12" s="6"/>
    </row>
    <row r="13" spans="1:18" x14ac:dyDescent="0.25">
      <c r="O13" s="6"/>
      <c r="P13" s="6"/>
      <c r="Q13" s="6"/>
    </row>
    <row r="14" spans="1:18" x14ac:dyDescent="0.25">
      <c r="L14" s="6"/>
      <c r="M14" s="6"/>
      <c r="O14" s="6"/>
      <c r="P14" s="6"/>
    </row>
    <row r="15" spans="1:18" x14ac:dyDescent="0.25">
      <c r="K15" s="6"/>
      <c r="M15" s="6"/>
    </row>
    <row r="17" spans="11:17" x14ac:dyDescent="0.25">
      <c r="L17" s="7"/>
      <c r="N17" s="7"/>
      <c r="O17" s="7"/>
      <c r="P17" s="7"/>
      <c r="Q17" s="7"/>
    </row>
    <row r="18" spans="11:17" x14ac:dyDescent="0.25">
      <c r="K18" s="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Доходность</vt:lpstr>
    </vt:vector>
  </TitlesOfParts>
  <Company>Rostelecom 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Pavel</cp:lastModifiedBy>
  <dcterms:created xsi:type="dcterms:W3CDTF">2020-05-01T09:14:07Z</dcterms:created>
  <dcterms:modified xsi:type="dcterms:W3CDTF">2020-05-09T14:03:16Z</dcterms:modified>
</cp:coreProperties>
</file>