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80" yWindow="450" windowWidth="15000" windowHeight="760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N35" i="1" l="1"/>
  <c r="O35" i="1"/>
  <c r="P35" i="1"/>
  <c r="L35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8" i="1"/>
  <c r="A35" i="1"/>
  <c r="K167" i="1"/>
  <c r="J167" i="1"/>
</calcChain>
</file>

<file path=xl/sharedStrings.xml><?xml version="1.0" encoding="utf-8"?>
<sst xmlns="http://schemas.openxmlformats.org/spreadsheetml/2006/main" count="1057" uniqueCount="213">
  <si>
    <t>Отчет торговой истории</t>
  </si>
  <si>
    <t>Имя:</t>
  </si>
  <si>
    <t>Volodienkov Dmitrii</t>
  </si>
  <si>
    <t>Торговый счет:</t>
  </si>
  <si>
    <t>270010 (USD, 1:100, Just2Trade-MT5, demo, Netting)</t>
  </si>
  <si>
    <t>Брокер:</t>
  </si>
  <si>
    <t>Just2Trade Online Ltd</t>
  </si>
  <si>
    <t>Дата:</t>
  </si>
  <si>
    <t>2020.06.04 01:01</t>
  </si>
  <si>
    <t>Позиции</t>
  </si>
  <si>
    <t>Время</t>
  </si>
  <si>
    <t>Позиция</t>
  </si>
  <si>
    <t>Символ</t>
  </si>
  <si>
    <t>Тип</t>
  </si>
  <si>
    <t>Объем</t>
  </si>
  <si>
    <t>Цена</t>
  </si>
  <si>
    <t>S / L</t>
  </si>
  <si>
    <t>T / P</t>
  </si>
  <si>
    <t>Комиссия</t>
  </si>
  <si>
    <t>Своп</t>
  </si>
  <si>
    <t>Прибыль</t>
  </si>
  <si>
    <t>2020.06.03 07:56:45</t>
  </si>
  <si>
    <t>FUTESM20</t>
  </si>
  <si>
    <t>buy</t>
  </si>
  <si>
    <t>1</t>
  </si>
  <si>
    <t>2020.06.03 07:57:22</t>
  </si>
  <si>
    <t>2020.06.03 08:01:17</t>
  </si>
  <si>
    <t>sell</t>
  </si>
  <si>
    <t>2</t>
  </si>
  <si>
    <t>2020.06.03 08:01:48</t>
  </si>
  <si>
    <t>2020.06.03 08:05:44</t>
  </si>
  <si>
    <t>2020.06.03 08:05:50</t>
  </si>
  <si>
    <t>2020.06.03 08:06:23</t>
  </si>
  <si>
    <t>2020.06.03 08:06:47</t>
  </si>
  <si>
    <t>2020.06.03 08:08:30</t>
  </si>
  <si>
    <t>2020.06.03 08:08:53</t>
  </si>
  <si>
    <t>2020.06.03 18:25:45</t>
  </si>
  <si>
    <t>2020.06.03 18:32:15</t>
  </si>
  <si>
    <t>2020.06.03 18:33:56</t>
  </si>
  <si>
    <t>2020.06.03 18:34:01</t>
  </si>
  <si>
    <t>2020.06.03 18:35:18</t>
  </si>
  <si>
    <t>2020.06.03 18:37:24</t>
  </si>
  <si>
    <t>2020.06.03 18:51:43</t>
  </si>
  <si>
    <t>2020.06.03 18:53:40</t>
  </si>
  <si>
    <t>2020.06.03 18:53:57</t>
  </si>
  <si>
    <t>2020.06.03 19:00:07</t>
  </si>
  <si>
    <t>2020.06.03 19:01:20</t>
  </si>
  <si>
    <t>2020.06.03 19:02:41</t>
  </si>
  <si>
    <t>2020.06.03 19:07:29</t>
  </si>
  <si>
    <t>2020.06.03 19:20:31</t>
  </si>
  <si>
    <t>2020.06.03 19:21:15</t>
  </si>
  <si>
    <t>2020.06.03 19:23:01</t>
  </si>
  <si>
    <t>2020.06.03 19:23:36</t>
  </si>
  <si>
    <t>2020.06.03 19:23:38</t>
  </si>
  <si>
    <t>2020.06.03 19:23:49</t>
  </si>
  <si>
    <t>2020.06.03 19:24:46</t>
  </si>
  <si>
    <t>2020.06.03 19:27:01</t>
  </si>
  <si>
    <t>2020.06.03 19:38:53</t>
  </si>
  <si>
    <t>2020.06.03 19:39:44</t>
  </si>
  <si>
    <t>2020.06.03 19:41:16</t>
  </si>
  <si>
    <t>2020.06.03 19:41:28</t>
  </si>
  <si>
    <t>2020.06.03 19:42:59</t>
  </si>
  <si>
    <t>2020.06.03 19:43:18</t>
  </si>
  <si>
    <t>2020.06.03 19:44:27</t>
  </si>
  <si>
    <t>2020.06.03 19:49:10</t>
  </si>
  <si>
    <t>2020.06.03 19:50:00</t>
  </si>
  <si>
    <t>2020.06.03 19:51:03</t>
  </si>
  <si>
    <t>2020.06.03 19:53:47</t>
  </si>
  <si>
    <t>2020.06.03 19:56:54</t>
  </si>
  <si>
    <t>2020.06.03 19:57:18</t>
  </si>
  <si>
    <t>2020.06.03 19:57:49</t>
  </si>
  <si>
    <t>2020.06.03 19:58:26</t>
  </si>
  <si>
    <t>2020.06.03 19:58:55</t>
  </si>
  <si>
    <t>2020.06.03 20:00:13</t>
  </si>
  <si>
    <t>2020.06.03 20:00:49</t>
  </si>
  <si>
    <t>2020.06.03 20:02:11</t>
  </si>
  <si>
    <t>2020.06.03 20:02:45</t>
  </si>
  <si>
    <t>2020.06.03 20:03:07</t>
  </si>
  <si>
    <t>2020.06.03 20:06:03</t>
  </si>
  <si>
    <t>2020.06.03 20:11:30</t>
  </si>
  <si>
    <t>Ордера</t>
  </si>
  <si>
    <t>Время открытия</t>
  </si>
  <si>
    <t>Ордер</t>
  </si>
  <si>
    <t>Состояние</t>
  </si>
  <si>
    <t>Комментарий</t>
  </si>
  <si>
    <t>2020.06.03 07:56:44</t>
  </si>
  <si>
    <t>buy limit</t>
  </si>
  <si>
    <t>1 / 1</t>
  </si>
  <si>
    <t>filled</t>
  </si>
  <si>
    <t>TradePanelCME</t>
  </si>
  <si>
    <t>sell limit</t>
  </si>
  <si>
    <t>TP-214981890</t>
  </si>
  <si>
    <t>2020.06.03 08:01:06</t>
  </si>
  <si>
    <t>2020.06.03 08:01:37</t>
  </si>
  <si>
    <t>2020.06.03 08:01:13</t>
  </si>
  <si>
    <t>2020.06.03 08:01:45</t>
  </si>
  <si>
    <t>TP-214981943</t>
  </si>
  <si>
    <t>market</t>
  </si>
  <si>
    <t>2020.06.03 08:05:43</t>
  </si>
  <si>
    <t>TP-214981981</t>
  </si>
  <si>
    <t>2020.06.03 08:06:22</t>
  </si>
  <si>
    <t>1 / 0</t>
  </si>
  <si>
    <t>canceled</t>
  </si>
  <si>
    <t>TP-214981987</t>
  </si>
  <si>
    <t>[sl 3088.50]</t>
  </si>
  <si>
    <t>2020.06.03 08:08:28</t>
  </si>
  <si>
    <t>TP-214982013</t>
  </si>
  <si>
    <t>2020.06.03 18:25:44</t>
  </si>
  <si>
    <t>TP-214986413</t>
  </si>
  <si>
    <t>[sl 3115.25]</t>
  </si>
  <si>
    <t>2020.06.03 18:33:50</t>
  </si>
  <si>
    <t>TP-214986488</t>
  </si>
  <si>
    <t>2020.06.03 18:35:16</t>
  </si>
  <si>
    <t>TP-214986508</t>
  </si>
  <si>
    <t>2020.06.03 18:51:42</t>
  </si>
  <si>
    <t>TP-214986664</t>
  </si>
  <si>
    <t>[sl 3120.75]</t>
  </si>
  <si>
    <t>2020.06.03 18:53:54</t>
  </si>
  <si>
    <t>2020.06.03 18:53:58</t>
  </si>
  <si>
    <t>TP-214986700</t>
  </si>
  <si>
    <t>[sl 3117.75]</t>
  </si>
  <si>
    <t>2020.06.03 19:01:19</t>
  </si>
  <si>
    <t>TP-214986770</t>
  </si>
  <si>
    <t>[sl 3116.00]</t>
  </si>
  <si>
    <t>2020.06.03 19:04:06</t>
  </si>
  <si>
    <t>2020.06.03 19:04:16</t>
  </si>
  <si>
    <t>2020.06.03 19:07:11</t>
  </si>
  <si>
    <t>2020.06.03 19:07:30</t>
  </si>
  <si>
    <t>2020.06.03 19:07:20</t>
  </si>
  <si>
    <t>2020.06.03 19:07:32</t>
  </si>
  <si>
    <t>TP-214986840</t>
  </si>
  <si>
    <t>2 / 2</t>
  </si>
  <si>
    <t>[sl 3117.00]</t>
  </si>
  <si>
    <t>2020.06.03 19:21:16</t>
  </si>
  <si>
    <t>TP-214986994</t>
  </si>
  <si>
    <t>2020.06.03 19:23:35</t>
  </si>
  <si>
    <t>TP-214987033</t>
  </si>
  <si>
    <t>2020.06.03 19:23:48</t>
  </si>
  <si>
    <t>TP-214987038</t>
  </si>
  <si>
    <t>2020.06.03 19:26:58</t>
  </si>
  <si>
    <t>TP-214987071</t>
  </si>
  <si>
    <t>2020.06.03 19:39:41</t>
  </si>
  <si>
    <t>2020.06.03 19:39:46</t>
  </si>
  <si>
    <t>2020.06.03 19:39:43</t>
  </si>
  <si>
    <t>TP-214987292</t>
  </si>
  <si>
    <t>2020.06.03 19:41:29</t>
  </si>
  <si>
    <t>TP-214987323</t>
  </si>
  <si>
    <t>[sl 3125.75]</t>
  </si>
  <si>
    <t>TP-214987353</t>
  </si>
  <si>
    <t>2020.06.03 19:49:03</t>
  </si>
  <si>
    <t>2020.06.03 19:49:14</t>
  </si>
  <si>
    <t>TP-214987416</t>
  </si>
  <si>
    <t>[sl 3124.50]</t>
  </si>
  <si>
    <t>2020.06.03 19:56:40</t>
  </si>
  <si>
    <t>2020.06.03 19:56:57</t>
  </si>
  <si>
    <t>TP-214987505</t>
  </si>
  <si>
    <t>TP-214987528</t>
  </si>
  <si>
    <t>2020.06.03 19:58:54</t>
  </si>
  <si>
    <t>TP-214987539</t>
  </si>
  <si>
    <t>2020.06.03 20:02:44</t>
  </si>
  <si>
    <t>TP-214987585</t>
  </si>
  <si>
    <t>TP-214987621</t>
  </si>
  <si>
    <t>Сделки</t>
  </si>
  <si>
    <t>Сделка</t>
  </si>
  <si>
    <t>Направление</t>
  </si>
  <si>
    <t>Баланс</t>
  </si>
  <si>
    <t>in</t>
  </si>
  <si>
    <t>out</t>
  </si>
  <si>
    <t>Баланс:</t>
  </si>
  <si>
    <t>Свободная маржа:</t>
  </si>
  <si>
    <t>Кредитные средства:</t>
  </si>
  <si>
    <t>Маржа:</t>
  </si>
  <si>
    <t>Плавающая прибыль/убыток:</t>
  </si>
  <si>
    <t>Уровень маржи:</t>
  </si>
  <si>
    <t>Средства:</t>
  </si>
  <si>
    <t>Результаты</t>
  </si>
  <si>
    <t>Чистая прибыль:</t>
  </si>
  <si>
    <t>Общая прибыль:</t>
  </si>
  <si>
    <t>Общий убыток:</t>
  </si>
  <si>
    <t>Прибыльность:</t>
  </si>
  <si>
    <t>Матожидание выигрыша:</t>
  </si>
  <si>
    <t>Фактор восстановления:</t>
  </si>
  <si>
    <t>Коэффициент Шарпа:</t>
  </si>
  <si>
    <t>Просадка баланса:</t>
  </si>
  <si>
    <t>Абсолютная просадка по балансу:</t>
  </si>
  <si>
    <t>Максимальная просадка по балансу:</t>
  </si>
  <si>
    <t>596.75 (0.58%)</t>
  </si>
  <si>
    <t>Относительная просадка по балансу:</t>
  </si>
  <si>
    <t>0.58% (596.75)</t>
  </si>
  <si>
    <t>Всего трейдов:</t>
  </si>
  <si>
    <t>Короткие трейды (% выигравших):</t>
  </si>
  <si>
    <t>13 (84.62%)</t>
  </si>
  <si>
    <t>Длинные трейды (% выигравших):</t>
  </si>
  <si>
    <t>15 (73.33%)</t>
  </si>
  <si>
    <t>Прибыльные трейды (% от всех):</t>
  </si>
  <si>
    <t>22 (78.57%)</t>
  </si>
  <si>
    <t>Убыточные трейды (% от всех):</t>
  </si>
  <si>
    <t>6 (21.43%)</t>
  </si>
  <si>
    <t>Самый большой прибыльный трейд:</t>
  </si>
  <si>
    <t>Самый большой убыточный трейд:</t>
  </si>
  <si>
    <t>Средний прибыльный трейд:</t>
  </si>
  <si>
    <t>Средний убыточный трейд:</t>
  </si>
  <si>
    <t>Максимальное количество непрерывных выигрышей (прибыль):</t>
  </si>
  <si>
    <t>8 (365.50)</t>
  </si>
  <si>
    <t>Максимальное количество непрерывных проигрышей (убыток):</t>
  </si>
  <si>
    <t>4 (-551.25)</t>
  </si>
  <si>
    <t>Макс. непрерывная прибыль (число выигрышей):</t>
  </si>
  <si>
    <t>371.00 (6)</t>
  </si>
  <si>
    <t>Макс. непрерывный убыток (число проигрышей):</t>
  </si>
  <si>
    <t>-551.25 (4)</t>
  </si>
  <si>
    <t>Средний непрерывный выигрыш:</t>
  </si>
  <si>
    <t>Средний непрерывный проигрыш:</t>
  </si>
  <si>
    <t>Ч. Прибыль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</si>
</sst>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0;\-###0;0;"/>
    <numFmt numFmtId="165" formatCode="#\ ##0.00;\-#\ ##0.00;0.00;"/>
    <numFmt numFmtId="166" formatCode="#\ ##0.00%;\-#\ ##0.00%;0.00%;"/>
    <numFmt numFmtId="167" formatCode="#\ ##0;\-#\ ##0;0;"/>
    <numFmt numFmtId="168" formatCode="0.00_ ;\-0.00\ "/>
  </numFmts>
  <fonts count="7" x14ac:knownFonts="1">
    <font>
      <sz val="11"/>
      <color rgb="FF000000"/>
      <name val="Tahoma"/>
    </font>
    <font>
      <b/>
      <sz val="14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FF0000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5F0FC"/>
      </patternFill>
    </fill>
    <fill>
      <patternFill patternType="solid">
        <fgColor rgb="FFF7F7F7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3" borderId="1" xfId="0" applyFont="1" applyFill="1" applyBorder="1" applyAlignment="1" applyProtection="1">
      <alignment horizontal="right" vertical="center"/>
    </xf>
    <xf numFmtId="0" fontId="5" fillId="4" borderId="0" xfId="0" applyFont="1" applyFill="1" applyBorder="1" applyAlignment="1" applyProtection="1">
      <alignment horizontal="right" vertical="center"/>
    </xf>
    <xf numFmtId="164" fontId="5" fillId="4" borderId="0" xfId="0" applyNumberFormat="1" applyFont="1" applyFill="1" applyBorder="1" applyAlignment="1" applyProtection="1">
      <alignment horizontal="right" vertical="center"/>
    </xf>
    <xf numFmtId="165" fontId="5" fillId="4" borderId="0" xfId="0" applyNumberFormat="1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164" fontId="5" fillId="2" borderId="0" xfId="0" applyNumberFormat="1" applyFont="1" applyFill="1" applyBorder="1" applyAlignment="1" applyProtection="1">
      <alignment horizontal="right" vertical="center"/>
    </xf>
    <xf numFmtId="165" fontId="5" fillId="2" borderId="0" xfId="0" applyNumberFormat="1" applyFont="1" applyFill="1" applyBorder="1" applyAlignment="1" applyProtection="1">
      <alignment horizontal="right" vertical="center"/>
    </xf>
    <xf numFmtId="165" fontId="4" fillId="2" borderId="2" xfId="0" applyNumberFormat="1" applyFont="1" applyFill="1" applyBorder="1" applyAlignment="1" applyProtection="1">
      <alignment horizontal="right" vertical="center"/>
    </xf>
    <xf numFmtId="0" fontId="1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right" vertical="center"/>
    </xf>
    <xf numFmtId="0" fontId="5" fillId="4" borderId="0" xfId="0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0" fontId="3" fillId="2" borderId="2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right" vertical="center"/>
    </xf>
    <xf numFmtId="165" fontId="4" fillId="2" borderId="0" xfId="0" applyNumberFormat="1" applyFont="1" applyFill="1" applyBorder="1" applyAlignment="1" applyProtection="1">
      <alignment horizontal="right" vertical="center"/>
    </xf>
    <xf numFmtId="166" fontId="4" fillId="2" borderId="0" xfId="0" applyNumberFormat="1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right" vertical="center"/>
    </xf>
    <xf numFmtId="167" fontId="4" fillId="2" borderId="0" xfId="0" applyNumberFormat="1" applyFont="1" applyFill="1" applyBorder="1" applyAlignment="1" applyProtection="1">
      <alignment horizontal="right" vertical="center"/>
    </xf>
    <xf numFmtId="0" fontId="5" fillId="0" borderId="0" xfId="0" applyFont="1"/>
    <xf numFmtId="0" fontId="5" fillId="5" borderId="0" xfId="0" applyFont="1" applyFill="1" applyBorder="1" applyAlignment="1" applyProtection="1">
      <alignment horizontal="right" vertical="center"/>
    </xf>
    <xf numFmtId="164" fontId="5" fillId="5" borderId="0" xfId="0" applyNumberFormat="1" applyFont="1" applyFill="1" applyBorder="1" applyAlignment="1" applyProtection="1">
      <alignment horizontal="right" vertical="center"/>
    </xf>
    <xf numFmtId="165" fontId="5" fillId="5" borderId="0" xfId="0" applyNumberFormat="1" applyFont="1" applyFill="1" applyBorder="1" applyAlignment="1" applyProtection="1">
      <alignment horizontal="right" vertical="center"/>
    </xf>
    <xf numFmtId="0" fontId="0" fillId="5" borderId="0" xfId="0" applyFill="1"/>
    <xf numFmtId="0" fontId="4" fillId="5" borderId="0" xfId="0" applyFont="1" applyFill="1"/>
    <xf numFmtId="165" fontId="4" fillId="5" borderId="0" xfId="0" applyNumberFormat="1" applyFont="1" applyFill="1" applyBorder="1" applyAlignment="1" applyProtection="1">
      <alignment horizontal="right" vertical="center"/>
    </xf>
    <xf numFmtId="1" fontId="4" fillId="5" borderId="0" xfId="0" applyNumberFormat="1" applyFont="1" applyFill="1" applyBorder="1" applyAlignment="1" applyProtection="1">
      <alignment horizontal="right" vertical="center"/>
    </xf>
    <xf numFmtId="165" fontId="5" fillId="6" borderId="0" xfId="0" applyNumberFormat="1" applyFont="1" applyFill="1" applyBorder="1" applyAlignment="1" applyProtection="1">
      <alignment horizontal="right" vertical="center"/>
    </xf>
    <xf numFmtId="168" fontId="5" fillId="6" borderId="0" xfId="0" applyNumberFormat="1" applyFont="1" applyFill="1"/>
    <xf numFmtId="0" fontId="5" fillId="6" borderId="0" xfId="0" applyFont="1" applyFill="1"/>
    <xf numFmtId="165" fontId="6" fillId="2" borderId="0" xfId="0" applyNumberFormat="1" applyFont="1" applyFill="1" applyBorder="1" applyAlignment="1" applyProtection="1">
      <alignment horizontal="right" vertical="center"/>
    </xf>
    <xf numFmtId="168" fontId="6" fillId="0" borderId="0" xfId="0" applyNumberFormat="1" applyFont="1"/>
    <xf numFmtId="0" fontId="6" fillId="0" borderId="0" xfId="0" applyFont="1"/>
    <xf numFmtId="165" fontId="6" fillId="4" borderId="0" xfId="0" applyNumberFormat="1" applyFont="1" applyFill="1" applyBorder="1" applyAlignment="1" applyProtection="1">
      <alignment horizontal="right" vertical="center"/>
    </xf>
    <xf numFmtId="165" fontId="4" fillId="6" borderId="0" xfId="0" applyNumberFormat="1" applyFont="1" applyFill="1" applyBorder="1" applyAlignment="1" applyProtection="1">
      <alignment horizontal="right" vertical="center"/>
    </xf>
    <xf numFmtId="165" fontId="4" fillId="7" borderId="0" xfId="0" applyNumberFormat="1" applyFont="1" applyFill="1" applyBorder="1" applyAlignment="1" applyProtection="1">
      <alignment horizontal="right" vertical="center"/>
    </xf>
    <xf numFmtId="0" fontId="4" fillId="7" borderId="0" xfId="0" applyFont="1" applyFill="1" applyBorder="1" applyAlignment="1" applyProtection="1">
      <alignment horizontal="right" vertical="center"/>
    </xf>
    <xf numFmtId="0" fontId="4" fillId="6" borderId="0" xfId="0" applyFont="1" applyFill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66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000" b="1">
                <a:latin typeface="Tahoma" pitchFamily="34" charset="0"/>
                <a:cs typeface="Tahoma" pitchFamily="34" charset="0"/>
              </a:defRPr>
            </a:pPr>
            <a:r>
              <a:rPr lang="ru-RU"/>
              <a:t>График баланса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Баланс</c:v>
          </c:tx>
          <c:marker>
            <c:symbol val="none"/>
          </c:marker>
          <c:cat>
            <c:strRef>
              <c:f>Sheet1!$B$110:$B$166</c:f>
              <c:strCache>
                <c:ptCount val="57"/>
                <c:pt idx="0">
                  <c:v>2020.06.03 07:56:45</c:v>
                </c:pt>
                <c:pt idx="1">
                  <c:v>2020.06.03 07:57:22</c:v>
                </c:pt>
                <c:pt idx="2">
                  <c:v>2020.06.03 08:01:17</c:v>
                </c:pt>
                <c:pt idx="3">
                  <c:v>2020.06.03 08:01:37</c:v>
                </c:pt>
                <c:pt idx="4">
                  <c:v>2020.06.03 08:01:45</c:v>
                </c:pt>
                <c:pt idx="5">
                  <c:v>2020.06.03 08:01:48</c:v>
                </c:pt>
                <c:pt idx="6">
                  <c:v>2020.06.03 08:05:44</c:v>
                </c:pt>
                <c:pt idx="7">
                  <c:v>2020.06.03 08:05:50</c:v>
                </c:pt>
                <c:pt idx="8">
                  <c:v>2020.06.03 08:06:23</c:v>
                </c:pt>
                <c:pt idx="9">
                  <c:v>2020.06.03 08:06:47</c:v>
                </c:pt>
                <c:pt idx="10">
                  <c:v>2020.06.03 08:08:30</c:v>
                </c:pt>
                <c:pt idx="11">
                  <c:v>2020.06.03 08:08:53</c:v>
                </c:pt>
                <c:pt idx="12">
                  <c:v>2020.06.03 18:25:45</c:v>
                </c:pt>
                <c:pt idx="13">
                  <c:v>2020.06.03 18:32:15</c:v>
                </c:pt>
                <c:pt idx="14">
                  <c:v>2020.06.03 18:33:56</c:v>
                </c:pt>
                <c:pt idx="15">
                  <c:v>2020.06.03 18:34:01</c:v>
                </c:pt>
                <c:pt idx="16">
                  <c:v>2020.06.03 18:35:18</c:v>
                </c:pt>
                <c:pt idx="17">
                  <c:v>2020.06.03 18:37:24</c:v>
                </c:pt>
                <c:pt idx="18">
                  <c:v>2020.06.03 18:51:43</c:v>
                </c:pt>
                <c:pt idx="19">
                  <c:v>2020.06.03 18:53:40</c:v>
                </c:pt>
                <c:pt idx="20">
                  <c:v>2020.06.03 18:53:57</c:v>
                </c:pt>
                <c:pt idx="21">
                  <c:v>2020.06.03 19:00:07</c:v>
                </c:pt>
                <c:pt idx="22">
                  <c:v>2020.06.03 19:01:20</c:v>
                </c:pt>
                <c:pt idx="23">
                  <c:v>2020.06.03 19:02:41</c:v>
                </c:pt>
                <c:pt idx="24">
                  <c:v>2020.06.03 19:07:29</c:v>
                </c:pt>
                <c:pt idx="25">
                  <c:v>2020.06.03 19:07:30</c:v>
                </c:pt>
                <c:pt idx="26">
                  <c:v>2020.06.03 19:20:31</c:v>
                </c:pt>
                <c:pt idx="27">
                  <c:v>2020.06.03 19:21:15</c:v>
                </c:pt>
                <c:pt idx="28">
                  <c:v>2020.06.03 19:23:01</c:v>
                </c:pt>
                <c:pt idx="29">
                  <c:v>2020.06.03 19:23:36</c:v>
                </c:pt>
                <c:pt idx="30">
                  <c:v>2020.06.03 19:23:38</c:v>
                </c:pt>
                <c:pt idx="31">
                  <c:v>2020.06.03 19:23:49</c:v>
                </c:pt>
                <c:pt idx="32">
                  <c:v>2020.06.03 19:24:46</c:v>
                </c:pt>
                <c:pt idx="33">
                  <c:v>2020.06.03 19:27:01</c:v>
                </c:pt>
                <c:pt idx="34">
                  <c:v>2020.06.03 19:38:53</c:v>
                </c:pt>
                <c:pt idx="35">
                  <c:v>2020.06.03 19:39:44</c:v>
                </c:pt>
                <c:pt idx="36">
                  <c:v>2020.06.03 19:41:16</c:v>
                </c:pt>
                <c:pt idx="37">
                  <c:v>2020.06.03 19:41:28</c:v>
                </c:pt>
                <c:pt idx="38">
                  <c:v>2020.06.03 19:42:59</c:v>
                </c:pt>
                <c:pt idx="39">
                  <c:v>2020.06.03 19:43:18</c:v>
                </c:pt>
                <c:pt idx="40">
                  <c:v>2020.06.03 19:44:27</c:v>
                </c:pt>
                <c:pt idx="41">
                  <c:v>2020.06.03 19:49:10</c:v>
                </c:pt>
                <c:pt idx="42">
                  <c:v>2020.06.03 19:50:00</c:v>
                </c:pt>
                <c:pt idx="43">
                  <c:v>2020.06.03 19:51:03</c:v>
                </c:pt>
                <c:pt idx="44">
                  <c:v>2020.06.03 19:53:47</c:v>
                </c:pt>
                <c:pt idx="45">
                  <c:v>2020.06.03 19:56:54</c:v>
                </c:pt>
                <c:pt idx="46">
                  <c:v>2020.06.03 19:57:18</c:v>
                </c:pt>
                <c:pt idx="47">
                  <c:v>2020.06.03 19:57:49</c:v>
                </c:pt>
                <c:pt idx="48">
                  <c:v>2020.06.03 19:58:26</c:v>
                </c:pt>
                <c:pt idx="49">
                  <c:v>2020.06.03 19:58:55</c:v>
                </c:pt>
                <c:pt idx="50">
                  <c:v>2020.06.03 20:00:13</c:v>
                </c:pt>
                <c:pt idx="51">
                  <c:v>2020.06.03 20:00:49</c:v>
                </c:pt>
                <c:pt idx="52">
                  <c:v>2020.06.03 20:02:11</c:v>
                </c:pt>
                <c:pt idx="53">
                  <c:v>2020.06.03 20:02:45</c:v>
                </c:pt>
                <c:pt idx="54">
                  <c:v>2020.06.03 20:03:07</c:v>
                </c:pt>
                <c:pt idx="55">
                  <c:v>2020.06.03 20:06:03</c:v>
                </c:pt>
                <c:pt idx="56">
                  <c:v>2020.06.03 20:11:30</c:v>
                </c:pt>
              </c:strCache>
            </c:strRef>
          </c:cat>
          <c:val>
            <c:numRef>
              <c:f>Sheet1!$M$110:$M$166</c:f>
              <c:numCache>
                <c:formatCode>#\ ##0.00;\-#\ ##0.00;0.00;</c:formatCode>
                <c:ptCount val="57"/>
                <c:pt idx="0">
                  <c:v>102479.25</c:v>
                </c:pt>
                <c:pt idx="1">
                  <c:v>102501.5</c:v>
                </c:pt>
                <c:pt idx="2">
                  <c:v>102498.75</c:v>
                </c:pt>
                <c:pt idx="3">
                  <c:v>102496</c:v>
                </c:pt>
                <c:pt idx="4">
                  <c:v>102512</c:v>
                </c:pt>
                <c:pt idx="5">
                  <c:v>102528</c:v>
                </c:pt>
                <c:pt idx="6">
                  <c:v>102525.25</c:v>
                </c:pt>
                <c:pt idx="7">
                  <c:v>102547.5</c:v>
                </c:pt>
                <c:pt idx="8">
                  <c:v>102544.75</c:v>
                </c:pt>
                <c:pt idx="9">
                  <c:v>102554.5</c:v>
                </c:pt>
                <c:pt idx="10">
                  <c:v>102551.75</c:v>
                </c:pt>
                <c:pt idx="11">
                  <c:v>102574</c:v>
                </c:pt>
                <c:pt idx="12">
                  <c:v>102571.25</c:v>
                </c:pt>
                <c:pt idx="13">
                  <c:v>102456</c:v>
                </c:pt>
                <c:pt idx="14">
                  <c:v>102453.25</c:v>
                </c:pt>
                <c:pt idx="15">
                  <c:v>102500.5</c:v>
                </c:pt>
                <c:pt idx="16">
                  <c:v>102497.75</c:v>
                </c:pt>
                <c:pt idx="17">
                  <c:v>102545</c:v>
                </c:pt>
                <c:pt idx="18">
                  <c:v>102542.25</c:v>
                </c:pt>
                <c:pt idx="19">
                  <c:v>102439.5</c:v>
                </c:pt>
                <c:pt idx="20">
                  <c:v>102436.75</c:v>
                </c:pt>
                <c:pt idx="21">
                  <c:v>102309</c:v>
                </c:pt>
                <c:pt idx="22">
                  <c:v>102306.25</c:v>
                </c:pt>
                <c:pt idx="23">
                  <c:v>102203.5</c:v>
                </c:pt>
                <c:pt idx="24">
                  <c:v>102200.75</c:v>
                </c:pt>
                <c:pt idx="25">
                  <c:v>102198</c:v>
                </c:pt>
                <c:pt idx="26">
                  <c:v>101980</c:v>
                </c:pt>
                <c:pt idx="27">
                  <c:v>101977.25</c:v>
                </c:pt>
                <c:pt idx="28">
                  <c:v>102012</c:v>
                </c:pt>
                <c:pt idx="29">
                  <c:v>102009.25</c:v>
                </c:pt>
                <c:pt idx="30">
                  <c:v>102056.5</c:v>
                </c:pt>
                <c:pt idx="31">
                  <c:v>102053.75</c:v>
                </c:pt>
                <c:pt idx="32">
                  <c:v>102088.5</c:v>
                </c:pt>
                <c:pt idx="33">
                  <c:v>102085.75</c:v>
                </c:pt>
                <c:pt idx="34">
                  <c:v>102145.5</c:v>
                </c:pt>
                <c:pt idx="35">
                  <c:v>102142.75</c:v>
                </c:pt>
                <c:pt idx="36">
                  <c:v>102177.5</c:v>
                </c:pt>
                <c:pt idx="37">
                  <c:v>102174.75</c:v>
                </c:pt>
                <c:pt idx="38">
                  <c:v>102197</c:v>
                </c:pt>
                <c:pt idx="39">
                  <c:v>102194.25</c:v>
                </c:pt>
                <c:pt idx="40">
                  <c:v>102254</c:v>
                </c:pt>
                <c:pt idx="41">
                  <c:v>102251.25</c:v>
                </c:pt>
                <c:pt idx="42">
                  <c:v>102323.5</c:v>
                </c:pt>
                <c:pt idx="43">
                  <c:v>102320.75</c:v>
                </c:pt>
                <c:pt idx="44">
                  <c:v>102318</c:v>
                </c:pt>
                <c:pt idx="45">
                  <c:v>102315.25</c:v>
                </c:pt>
                <c:pt idx="46">
                  <c:v>102387.5</c:v>
                </c:pt>
                <c:pt idx="47">
                  <c:v>102384.75</c:v>
                </c:pt>
                <c:pt idx="48">
                  <c:v>102457</c:v>
                </c:pt>
                <c:pt idx="49">
                  <c:v>102454.25</c:v>
                </c:pt>
                <c:pt idx="50">
                  <c:v>102526.5</c:v>
                </c:pt>
                <c:pt idx="51">
                  <c:v>102523.75</c:v>
                </c:pt>
                <c:pt idx="52">
                  <c:v>102571</c:v>
                </c:pt>
                <c:pt idx="53">
                  <c:v>102568.25</c:v>
                </c:pt>
                <c:pt idx="54">
                  <c:v>102640.5</c:v>
                </c:pt>
                <c:pt idx="55">
                  <c:v>102637.75</c:v>
                </c:pt>
                <c:pt idx="56">
                  <c:v>102672.5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262016"/>
        <c:axId val="229515840"/>
      </c:lineChart>
      <c:catAx>
        <c:axId val="2342620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 rtl="0">
              <a:defRPr sz="800" b="0">
                <a:latin typeface="Tahoma" pitchFamily="34" charset="0"/>
                <a:cs typeface="Tahoma" pitchFamily="34" charset="0"/>
              </a:defRPr>
            </a:pPr>
            <a:endParaRPr lang="ru-RU"/>
          </a:p>
        </c:txPr>
        <c:crossAx val="229515840"/>
        <c:crosses val="autoZero"/>
        <c:auto val="1"/>
        <c:lblAlgn val="ctr"/>
        <c:lblOffset val="100"/>
        <c:noMultiLvlLbl val="0"/>
      </c:catAx>
      <c:valAx>
        <c:axId val="229515840"/>
        <c:scaling>
          <c:orientation val="minMax"/>
          <c:max val="112940"/>
          <c:min val="91780"/>
        </c:scaling>
        <c:delete val="0"/>
        <c:axPos val="l"/>
        <c:majorGridlines/>
        <c:numFmt formatCode="#\ ##0.00;\-#\ ##0.00;0.00;" sourceLinked="1"/>
        <c:majorTickMark val="out"/>
        <c:minorTickMark val="none"/>
        <c:tickLblPos val="nextTo"/>
        <c:txPr>
          <a:bodyPr/>
          <a:lstStyle/>
          <a:p>
            <a:pPr rtl="0">
              <a:defRPr sz="800" b="0">
                <a:latin typeface="Tahoma" pitchFamily="34" charset="0"/>
                <a:cs typeface="Tahoma" pitchFamily="34" charset="0"/>
              </a:defRPr>
            </a:pPr>
            <a:endParaRPr lang="ru-RU"/>
          </a:p>
        </c:txPr>
        <c:crossAx val="2342620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" l="0.7" r="0.7" t="0.7" header="0.30000000000000004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171</xdr:row>
      <xdr:rowOff>0</xdr:rowOff>
    </xdr:from>
    <xdr:to>
      <xdr:col>14</xdr:col>
      <xdr:colOff>0</xdr:colOff>
      <xdr:row>191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4"/>
  <sheetViews>
    <sheetView tabSelected="1" topLeftCell="B184" workbookViewId="0">
      <selection activeCell="I207" sqref="I207"/>
    </sheetView>
  </sheetViews>
  <sheetFormatPr defaultRowHeight="15" customHeight="1" x14ac:dyDescent="0.2"/>
  <cols>
    <col min="1" max="1" width="5.5" customWidth="1"/>
    <col min="2" max="2" width="13.75" customWidth="1"/>
    <col min="3" max="8" width="10" bestFit="1" customWidth="1"/>
    <col min="9" max="9" width="15.625" customWidth="1"/>
    <col min="10" max="10" width="18" bestFit="1" customWidth="1"/>
    <col min="11" max="14" width="10" bestFit="1" customWidth="1"/>
    <col min="15" max="15" width="9.125" customWidth="1"/>
    <col min="16" max="16" width="5.125" customWidth="1"/>
  </cols>
  <sheetData>
    <row r="1" spans="1:16" ht="24.95" customHeight="1" x14ac:dyDescent="0.2">
      <c r="B1" s="9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6" ht="15" customHeight="1" x14ac:dyDescent="0.2">
      <c r="B2" s="10" t="s">
        <v>1</v>
      </c>
      <c r="C2" s="10"/>
      <c r="D2" s="10"/>
      <c r="E2" s="11" t="s">
        <v>2</v>
      </c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6" ht="15" customHeight="1" x14ac:dyDescent="0.2">
      <c r="B3" s="10" t="s">
        <v>3</v>
      </c>
      <c r="C3" s="10"/>
      <c r="D3" s="10"/>
      <c r="E3" s="11" t="s">
        <v>4</v>
      </c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6" ht="15" customHeight="1" x14ac:dyDescent="0.2">
      <c r="B4" s="10" t="s">
        <v>5</v>
      </c>
      <c r="C4" s="10"/>
      <c r="D4" s="10"/>
      <c r="E4" s="11" t="s">
        <v>6</v>
      </c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6" ht="15" customHeight="1" x14ac:dyDescent="0.2">
      <c r="B5" s="10" t="s">
        <v>7</v>
      </c>
      <c r="C5" s="10"/>
      <c r="D5" s="10"/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6" ht="24.95" customHeight="1" x14ac:dyDescent="0.2">
      <c r="B6" s="12" t="s">
        <v>9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6" ht="20.100000000000001" customHeight="1" x14ac:dyDescent="0.2">
      <c r="B7" s="1" t="s">
        <v>10</v>
      </c>
      <c r="C7" s="1" t="s">
        <v>11</v>
      </c>
      <c r="D7" s="1" t="s">
        <v>12</v>
      </c>
      <c r="E7" s="1" t="s">
        <v>13</v>
      </c>
      <c r="F7" s="1" t="s">
        <v>14</v>
      </c>
      <c r="G7" s="1" t="s">
        <v>15</v>
      </c>
      <c r="H7" s="1" t="s">
        <v>16</v>
      </c>
      <c r="I7" s="1" t="s">
        <v>17</v>
      </c>
      <c r="J7" s="1" t="s">
        <v>10</v>
      </c>
      <c r="K7" s="1" t="s">
        <v>15</v>
      </c>
      <c r="L7" s="1" t="s">
        <v>18</v>
      </c>
      <c r="M7" s="1" t="s">
        <v>19</v>
      </c>
      <c r="N7" s="1" t="s">
        <v>20</v>
      </c>
      <c r="O7" s="1" t="s">
        <v>212</v>
      </c>
    </row>
    <row r="8" spans="1:16" ht="15" customHeight="1" x14ac:dyDescent="0.2">
      <c r="A8" s="22">
        <v>1</v>
      </c>
      <c r="B8" s="2" t="s">
        <v>21</v>
      </c>
      <c r="C8" s="3">
        <v>214981890</v>
      </c>
      <c r="D8" s="2" t="s">
        <v>22</v>
      </c>
      <c r="E8" s="2" t="s">
        <v>23</v>
      </c>
      <c r="F8" s="2" t="s">
        <v>24</v>
      </c>
      <c r="G8" s="4">
        <v>3089.75</v>
      </c>
      <c r="H8" s="4">
        <v>3088.75</v>
      </c>
      <c r="I8" s="2"/>
      <c r="J8" s="2" t="s">
        <v>25</v>
      </c>
      <c r="K8" s="4">
        <v>3090.25</v>
      </c>
      <c r="L8" s="4">
        <v>-5.5</v>
      </c>
      <c r="M8" s="4">
        <v>0</v>
      </c>
      <c r="N8" s="30">
        <v>25</v>
      </c>
      <c r="O8" s="31">
        <f>L8+N8</f>
        <v>19.5</v>
      </c>
      <c r="P8" s="32">
        <f>IF(O8&gt;0,1,0)</f>
        <v>1</v>
      </c>
    </row>
    <row r="9" spans="1:16" ht="15" customHeight="1" x14ac:dyDescent="0.2">
      <c r="A9" s="22">
        <v>2</v>
      </c>
      <c r="B9" s="5" t="s">
        <v>26</v>
      </c>
      <c r="C9" s="6">
        <v>214981943</v>
      </c>
      <c r="D9" s="5" t="s">
        <v>22</v>
      </c>
      <c r="E9" s="5" t="s">
        <v>27</v>
      </c>
      <c r="F9" s="5" t="s">
        <v>28</v>
      </c>
      <c r="G9" s="7">
        <v>3089.875</v>
      </c>
      <c r="H9" s="7">
        <v>3091</v>
      </c>
      <c r="I9" s="5"/>
      <c r="J9" s="5" t="s">
        <v>29</v>
      </c>
      <c r="K9" s="7">
        <v>3089.5</v>
      </c>
      <c r="L9" s="7">
        <v>-11</v>
      </c>
      <c r="M9" s="7">
        <v>0</v>
      </c>
      <c r="N9" s="30">
        <v>37.5</v>
      </c>
      <c r="O9" s="31">
        <f t="shared" ref="O9:O34" si="0">L9+N9</f>
        <v>26.5</v>
      </c>
      <c r="P9" s="32">
        <f t="shared" ref="P9:P34" si="1">IF(O9&gt;0,1,0)</f>
        <v>1</v>
      </c>
    </row>
    <row r="10" spans="1:16" ht="15" customHeight="1" x14ac:dyDescent="0.2">
      <c r="A10" s="22">
        <v>3</v>
      </c>
      <c r="B10" s="2" t="s">
        <v>30</v>
      </c>
      <c r="C10" s="3">
        <v>214981981</v>
      </c>
      <c r="D10" s="2" t="s">
        <v>22</v>
      </c>
      <c r="E10" s="2" t="s">
        <v>27</v>
      </c>
      <c r="F10" s="2" t="s">
        <v>24</v>
      </c>
      <c r="G10" s="4">
        <v>3089.5</v>
      </c>
      <c r="H10" s="4">
        <v>3090.5</v>
      </c>
      <c r="I10" s="2"/>
      <c r="J10" s="2" t="s">
        <v>31</v>
      </c>
      <c r="K10" s="4">
        <v>3089</v>
      </c>
      <c r="L10" s="4">
        <v>-5.5</v>
      </c>
      <c r="M10" s="4">
        <v>0</v>
      </c>
      <c r="N10" s="30">
        <v>25</v>
      </c>
      <c r="O10" s="31">
        <f t="shared" si="0"/>
        <v>19.5</v>
      </c>
      <c r="P10" s="32">
        <f t="shared" si="1"/>
        <v>1</v>
      </c>
    </row>
    <row r="11" spans="1:16" ht="15" customHeight="1" x14ac:dyDescent="0.2">
      <c r="A11" s="22">
        <v>4</v>
      </c>
      <c r="B11" s="5" t="s">
        <v>32</v>
      </c>
      <c r="C11" s="6">
        <v>214981987</v>
      </c>
      <c r="D11" s="5" t="s">
        <v>22</v>
      </c>
      <c r="E11" s="5" t="s">
        <v>27</v>
      </c>
      <c r="F11" s="5" t="s">
        <v>24</v>
      </c>
      <c r="G11" s="7">
        <v>3088.75</v>
      </c>
      <c r="H11" s="7">
        <v>3088.5</v>
      </c>
      <c r="I11" s="5"/>
      <c r="J11" s="5" t="s">
        <v>33</v>
      </c>
      <c r="K11" s="7">
        <v>3088.5</v>
      </c>
      <c r="L11" s="7">
        <v>-5.5</v>
      </c>
      <c r="M11" s="7">
        <v>0</v>
      </c>
      <c r="N11" s="30">
        <v>12.5</v>
      </c>
      <c r="O11" s="31">
        <f t="shared" si="0"/>
        <v>7</v>
      </c>
      <c r="P11" s="32">
        <f t="shared" si="1"/>
        <v>1</v>
      </c>
    </row>
    <row r="12" spans="1:16" ht="15" customHeight="1" x14ac:dyDescent="0.2">
      <c r="A12" s="22">
        <v>5</v>
      </c>
      <c r="B12" s="2" t="s">
        <v>34</v>
      </c>
      <c r="C12" s="3">
        <v>214982013</v>
      </c>
      <c r="D12" s="2" t="s">
        <v>22</v>
      </c>
      <c r="E12" s="2" t="s">
        <v>27</v>
      </c>
      <c r="F12" s="2" t="s">
        <v>24</v>
      </c>
      <c r="G12" s="4">
        <v>3087.25</v>
      </c>
      <c r="H12" s="4">
        <v>3087.5</v>
      </c>
      <c r="I12" s="2"/>
      <c r="J12" s="2" t="s">
        <v>35</v>
      </c>
      <c r="K12" s="4">
        <v>3086.75</v>
      </c>
      <c r="L12" s="4">
        <v>-5.5</v>
      </c>
      <c r="M12" s="4">
        <v>0</v>
      </c>
      <c r="N12" s="30">
        <v>25</v>
      </c>
      <c r="O12" s="31">
        <f t="shared" si="0"/>
        <v>19.5</v>
      </c>
      <c r="P12" s="32">
        <f t="shared" si="1"/>
        <v>1</v>
      </c>
    </row>
    <row r="13" spans="1:16" ht="15" customHeight="1" x14ac:dyDescent="0.2">
      <c r="A13" s="22">
        <v>6</v>
      </c>
      <c r="B13" s="5" t="s">
        <v>36</v>
      </c>
      <c r="C13" s="6">
        <v>214986413</v>
      </c>
      <c r="D13" s="5" t="s">
        <v>22</v>
      </c>
      <c r="E13" s="5" t="s">
        <v>23</v>
      </c>
      <c r="F13" s="5" t="s">
        <v>24</v>
      </c>
      <c r="G13" s="7">
        <v>3117.5</v>
      </c>
      <c r="H13" s="7">
        <v>3115.25</v>
      </c>
      <c r="I13" s="5"/>
      <c r="J13" s="5" t="s">
        <v>37</v>
      </c>
      <c r="K13" s="7">
        <v>3115.25</v>
      </c>
      <c r="L13" s="7">
        <v>-5.5</v>
      </c>
      <c r="M13" s="7">
        <v>0</v>
      </c>
      <c r="N13" s="33">
        <v>-112.5</v>
      </c>
      <c r="O13" s="34">
        <f t="shared" si="0"/>
        <v>-118</v>
      </c>
      <c r="P13" s="35">
        <f t="shared" si="1"/>
        <v>0</v>
      </c>
    </row>
    <row r="14" spans="1:16" ht="15" customHeight="1" x14ac:dyDescent="0.2">
      <c r="A14" s="22">
        <v>7</v>
      </c>
      <c r="B14" s="2" t="s">
        <v>38</v>
      </c>
      <c r="C14" s="3">
        <v>214986488</v>
      </c>
      <c r="D14" s="2" t="s">
        <v>22</v>
      </c>
      <c r="E14" s="2" t="s">
        <v>23</v>
      </c>
      <c r="F14" s="2" t="s">
        <v>24</v>
      </c>
      <c r="G14" s="4">
        <v>3117</v>
      </c>
      <c r="H14" s="4">
        <v>3115</v>
      </c>
      <c r="I14" s="2"/>
      <c r="J14" s="2" t="s">
        <v>39</v>
      </c>
      <c r="K14" s="4">
        <v>3118</v>
      </c>
      <c r="L14" s="4">
        <v>-5.5</v>
      </c>
      <c r="M14" s="4">
        <v>0</v>
      </c>
      <c r="N14" s="30">
        <v>50</v>
      </c>
      <c r="O14" s="31">
        <f t="shared" si="0"/>
        <v>44.5</v>
      </c>
      <c r="P14" s="32">
        <f t="shared" si="1"/>
        <v>1</v>
      </c>
    </row>
    <row r="15" spans="1:16" ht="15" customHeight="1" x14ac:dyDescent="0.2">
      <c r="A15" s="22">
        <v>8</v>
      </c>
      <c r="B15" s="5" t="s">
        <v>40</v>
      </c>
      <c r="C15" s="6">
        <v>214986508</v>
      </c>
      <c r="D15" s="5" t="s">
        <v>22</v>
      </c>
      <c r="E15" s="5" t="s">
        <v>23</v>
      </c>
      <c r="F15" s="5" t="s">
        <v>24</v>
      </c>
      <c r="G15" s="7">
        <v>3118.25</v>
      </c>
      <c r="H15" s="7">
        <v>3116.25</v>
      </c>
      <c r="I15" s="5"/>
      <c r="J15" s="5" t="s">
        <v>41</v>
      </c>
      <c r="K15" s="7">
        <v>3119.25</v>
      </c>
      <c r="L15" s="7">
        <v>-5.5</v>
      </c>
      <c r="M15" s="7">
        <v>0</v>
      </c>
      <c r="N15" s="30">
        <v>50</v>
      </c>
      <c r="O15" s="31">
        <f t="shared" si="0"/>
        <v>44.5</v>
      </c>
      <c r="P15" s="32">
        <f t="shared" si="1"/>
        <v>1</v>
      </c>
    </row>
    <row r="16" spans="1:16" ht="15" customHeight="1" x14ac:dyDescent="0.2">
      <c r="A16" s="22">
        <v>9</v>
      </c>
      <c r="B16" s="2" t="s">
        <v>42</v>
      </c>
      <c r="C16" s="3">
        <v>214986664</v>
      </c>
      <c r="D16" s="2" t="s">
        <v>22</v>
      </c>
      <c r="E16" s="2" t="s">
        <v>27</v>
      </c>
      <c r="F16" s="2" t="s">
        <v>24</v>
      </c>
      <c r="G16" s="4">
        <v>3118.75</v>
      </c>
      <c r="H16" s="4">
        <v>3120.75</v>
      </c>
      <c r="I16" s="2"/>
      <c r="J16" s="2" t="s">
        <v>43</v>
      </c>
      <c r="K16" s="4">
        <v>3120.75</v>
      </c>
      <c r="L16" s="4">
        <v>-5.5</v>
      </c>
      <c r="M16" s="4">
        <v>0</v>
      </c>
      <c r="N16" s="36">
        <v>-100</v>
      </c>
      <c r="O16" s="34">
        <f t="shared" si="0"/>
        <v>-105.5</v>
      </c>
      <c r="P16" s="35">
        <f t="shared" si="1"/>
        <v>0</v>
      </c>
    </row>
    <row r="17" spans="1:16" ht="15" customHeight="1" x14ac:dyDescent="0.2">
      <c r="A17" s="22">
        <v>10</v>
      </c>
      <c r="B17" s="5" t="s">
        <v>44</v>
      </c>
      <c r="C17" s="6">
        <v>214986700</v>
      </c>
      <c r="D17" s="5" t="s">
        <v>22</v>
      </c>
      <c r="E17" s="5" t="s">
        <v>23</v>
      </c>
      <c r="F17" s="5" t="s">
        <v>24</v>
      </c>
      <c r="G17" s="7">
        <v>3120.25</v>
      </c>
      <c r="H17" s="7">
        <v>3117.75</v>
      </c>
      <c r="I17" s="5"/>
      <c r="J17" s="5" t="s">
        <v>45</v>
      </c>
      <c r="K17" s="7">
        <v>3117.75</v>
      </c>
      <c r="L17" s="7">
        <v>-5.5</v>
      </c>
      <c r="M17" s="7">
        <v>0</v>
      </c>
      <c r="N17" s="33">
        <v>-125</v>
      </c>
      <c r="O17" s="34">
        <f t="shared" si="0"/>
        <v>-130.5</v>
      </c>
      <c r="P17" s="35">
        <f t="shared" si="1"/>
        <v>0</v>
      </c>
    </row>
    <row r="18" spans="1:16" ht="15" customHeight="1" x14ac:dyDescent="0.2">
      <c r="A18" s="22">
        <v>11</v>
      </c>
      <c r="B18" s="2" t="s">
        <v>46</v>
      </c>
      <c r="C18" s="3">
        <v>214986770</v>
      </c>
      <c r="D18" s="2" t="s">
        <v>22</v>
      </c>
      <c r="E18" s="2" t="s">
        <v>23</v>
      </c>
      <c r="F18" s="2" t="s">
        <v>24</v>
      </c>
      <c r="G18" s="4">
        <v>3118</v>
      </c>
      <c r="H18" s="4">
        <v>3116</v>
      </c>
      <c r="I18" s="2"/>
      <c r="J18" s="2" t="s">
        <v>47</v>
      </c>
      <c r="K18" s="4">
        <v>3116</v>
      </c>
      <c r="L18" s="4">
        <v>-5.5</v>
      </c>
      <c r="M18" s="4">
        <v>0</v>
      </c>
      <c r="N18" s="36">
        <v>-100</v>
      </c>
      <c r="O18" s="34">
        <f t="shared" si="0"/>
        <v>-105.5</v>
      </c>
      <c r="P18" s="35">
        <f t="shared" si="1"/>
        <v>0</v>
      </c>
    </row>
    <row r="19" spans="1:16" ht="15" customHeight="1" x14ac:dyDescent="0.2">
      <c r="A19" s="22">
        <v>12</v>
      </c>
      <c r="B19" s="5" t="s">
        <v>48</v>
      </c>
      <c r="C19" s="6">
        <v>214986840</v>
      </c>
      <c r="D19" s="5" t="s">
        <v>22</v>
      </c>
      <c r="E19" s="5" t="s">
        <v>23</v>
      </c>
      <c r="F19" s="5" t="s">
        <v>28</v>
      </c>
      <c r="G19" s="7">
        <v>3119.125</v>
      </c>
      <c r="H19" s="7">
        <v>3117</v>
      </c>
      <c r="I19" s="5"/>
      <c r="J19" s="5" t="s">
        <v>49</v>
      </c>
      <c r="K19" s="7">
        <v>3117</v>
      </c>
      <c r="L19" s="7">
        <v>-11</v>
      </c>
      <c r="M19" s="7">
        <v>0</v>
      </c>
      <c r="N19" s="33">
        <v>-212.5</v>
      </c>
      <c r="O19" s="34">
        <f t="shared" si="0"/>
        <v>-223.5</v>
      </c>
      <c r="P19" s="35">
        <f t="shared" si="1"/>
        <v>0</v>
      </c>
    </row>
    <row r="20" spans="1:16" ht="15" customHeight="1" x14ac:dyDescent="0.2">
      <c r="A20" s="22">
        <v>13</v>
      </c>
      <c r="B20" s="2" t="s">
        <v>50</v>
      </c>
      <c r="C20" s="3">
        <v>214986994</v>
      </c>
      <c r="D20" s="2" t="s">
        <v>22</v>
      </c>
      <c r="E20" s="2" t="s">
        <v>23</v>
      </c>
      <c r="F20" s="2" t="s">
        <v>24</v>
      </c>
      <c r="G20" s="4">
        <v>3119.25</v>
      </c>
      <c r="H20" s="4">
        <v>3117.25</v>
      </c>
      <c r="I20" s="2"/>
      <c r="J20" s="2" t="s">
        <v>51</v>
      </c>
      <c r="K20" s="4">
        <v>3120</v>
      </c>
      <c r="L20" s="4">
        <v>-5.5</v>
      </c>
      <c r="M20" s="4">
        <v>0</v>
      </c>
      <c r="N20" s="30">
        <v>37.5</v>
      </c>
      <c r="O20" s="31">
        <f t="shared" si="0"/>
        <v>32</v>
      </c>
      <c r="P20" s="32">
        <f t="shared" si="1"/>
        <v>1</v>
      </c>
    </row>
    <row r="21" spans="1:16" ht="15" customHeight="1" x14ac:dyDescent="0.2">
      <c r="A21" s="22">
        <v>14</v>
      </c>
      <c r="B21" s="5" t="s">
        <v>52</v>
      </c>
      <c r="C21" s="6">
        <v>214987033</v>
      </c>
      <c r="D21" s="5" t="s">
        <v>22</v>
      </c>
      <c r="E21" s="5" t="s">
        <v>23</v>
      </c>
      <c r="F21" s="5" t="s">
        <v>24</v>
      </c>
      <c r="G21" s="7">
        <v>3120.25</v>
      </c>
      <c r="H21" s="7">
        <v>3118.25</v>
      </c>
      <c r="I21" s="5"/>
      <c r="J21" s="5" t="s">
        <v>53</v>
      </c>
      <c r="K21" s="7">
        <v>3121.25</v>
      </c>
      <c r="L21" s="7">
        <v>-5.5</v>
      </c>
      <c r="M21" s="7">
        <v>0</v>
      </c>
      <c r="N21" s="30">
        <v>50</v>
      </c>
      <c r="O21" s="31">
        <f t="shared" si="0"/>
        <v>44.5</v>
      </c>
      <c r="P21" s="32">
        <f t="shared" si="1"/>
        <v>1</v>
      </c>
    </row>
    <row r="22" spans="1:16" ht="15" customHeight="1" x14ac:dyDescent="0.2">
      <c r="A22" s="22">
        <v>15</v>
      </c>
      <c r="B22" s="2" t="s">
        <v>54</v>
      </c>
      <c r="C22" s="3">
        <v>214987038</v>
      </c>
      <c r="D22" s="2" t="s">
        <v>22</v>
      </c>
      <c r="E22" s="2" t="s">
        <v>23</v>
      </c>
      <c r="F22" s="2" t="s">
        <v>24</v>
      </c>
      <c r="G22" s="4">
        <v>3121.5</v>
      </c>
      <c r="H22" s="4">
        <v>3121</v>
      </c>
      <c r="I22" s="2"/>
      <c r="J22" s="2" t="s">
        <v>55</v>
      </c>
      <c r="K22" s="4">
        <v>3122.25</v>
      </c>
      <c r="L22" s="4">
        <v>-5.5</v>
      </c>
      <c r="M22" s="4">
        <v>0</v>
      </c>
      <c r="N22" s="30">
        <v>37.5</v>
      </c>
      <c r="O22" s="31">
        <f t="shared" si="0"/>
        <v>32</v>
      </c>
      <c r="P22" s="32">
        <f t="shared" si="1"/>
        <v>1</v>
      </c>
    </row>
    <row r="23" spans="1:16" ht="15" customHeight="1" x14ac:dyDescent="0.2">
      <c r="A23" s="22">
        <v>16</v>
      </c>
      <c r="B23" s="5" t="s">
        <v>56</v>
      </c>
      <c r="C23" s="6">
        <v>214987071</v>
      </c>
      <c r="D23" s="5" t="s">
        <v>22</v>
      </c>
      <c r="E23" s="5" t="s">
        <v>23</v>
      </c>
      <c r="F23" s="5" t="s">
        <v>24</v>
      </c>
      <c r="G23" s="7">
        <v>3122.5</v>
      </c>
      <c r="H23" s="7">
        <v>3120.5</v>
      </c>
      <c r="I23" s="5"/>
      <c r="J23" s="5" t="s">
        <v>57</v>
      </c>
      <c r="K23" s="7">
        <v>3123.75</v>
      </c>
      <c r="L23" s="7">
        <v>-5.5</v>
      </c>
      <c r="M23" s="7">
        <v>0</v>
      </c>
      <c r="N23" s="30">
        <v>62.5</v>
      </c>
      <c r="O23" s="31">
        <f t="shared" si="0"/>
        <v>57</v>
      </c>
      <c r="P23" s="32">
        <f t="shared" si="1"/>
        <v>1</v>
      </c>
    </row>
    <row r="24" spans="1:16" ht="15" customHeight="1" x14ac:dyDescent="0.2">
      <c r="A24" s="22">
        <v>17</v>
      </c>
      <c r="B24" s="2" t="s">
        <v>58</v>
      </c>
      <c r="C24" s="3">
        <v>214987292</v>
      </c>
      <c r="D24" s="2" t="s">
        <v>22</v>
      </c>
      <c r="E24" s="2" t="s">
        <v>23</v>
      </c>
      <c r="F24" s="2" t="s">
        <v>24</v>
      </c>
      <c r="G24" s="4">
        <v>3124.5</v>
      </c>
      <c r="H24" s="4">
        <v>3122.5</v>
      </c>
      <c r="I24" s="2"/>
      <c r="J24" s="2" t="s">
        <v>59</v>
      </c>
      <c r="K24" s="4">
        <v>3125.25</v>
      </c>
      <c r="L24" s="4">
        <v>-5.5</v>
      </c>
      <c r="M24" s="4">
        <v>0</v>
      </c>
      <c r="N24" s="30">
        <v>37.5</v>
      </c>
      <c r="O24" s="31">
        <f t="shared" si="0"/>
        <v>32</v>
      </c>
      <c r="P24" s="32">
        <f t="shared" si="1"/>
        <v>1</v>
      </c>
    </row>
    <row r="25" spans="1:16" ht="15" customHeight="1" x14ac:dyDescent="0.2">
      <c r="A25" s="22">
        <v>18</v>
      </c>
      <c r="B25" s="5" t="s">
        <v>60</v>
      </c>
      <c r="C25" s="6">
        <v>214987323</v>
      </c>
      <c r="D25" s="5" t="s">
        <v>22</v>
      </c>
      <c r="E25" s="5" t="s">
        <v>23</v>
      </c>
      <c r="F25" s="5" t="s">
        <v>24</v>
      </c>
      <c r="G25" s="7">
        <v>3125.25</v>
      </c>
      <c r="H25" s="7">
        <v>3125.75</v>
      </c>
      <c r="I25" s="5"/>
      <c r="J25" s="5" t="s">
        <v>61</v>
      </c>
      <c r="K25" s="7">
        <v>3125.75</v>
      </c>
      <c r="L25" s="7">
        <v>-5.5</v>
      </c>
      <c r="M25" s="7">
        <v>0</v>
      </c>
      <c r="N25" s="30">
        <v>25</v>
      </c>
      <c r="O25" s="31">
        <f t="shared" si="0"/>
        <v>19.5</v>
      </c>
      <c r="P25" s="32">
        <f t="shared" si="1"/>
        <v>1</v>
      </c>
    </row>
    <row r="26" spans="1:16" ht="15" customHeight="1" x14ac:dyDescent="0.2">
      <c r="A26" s="22">
        <v>19</v>
      </c>
      <c r="B26" s="2" t="s">
        <v>62</v>
      </c>
      <c r="C26" s="3">
        <v>214987353</v>
      </c>
      <c r="D26" s="2" t="s">
        <v>22</v>
      </c>
      <c r="E26" s="2" t="s">
        <v>23</v>
      </c>
      <c r="F26" s="2" t="s">
        <v>24</v>
      </c>
      <c r="G26" s="4">
        <v>3126</v>
      </c>
      <c r="H26" s="4">
        <v>3124</v>
      </c>
      <c r="I26" s="2"/>
      <c r="J26" s="2" t="s">
        <v>63</v>
      </c>
      <c r="K26" s="4">
        <v>3127.25</v>
      </c>
      <c r="L26" s="4">
        <v>-5.5</v>
      </c>
      <c r="M26" s="4">
        <v>0</v>
      </c>
      <c r="N26" s="30">
        <v>62.5</v>
      </c>
      <c r="O26" s="31">
        <f t="shared" si="0"/>
        <v>57</v>
      </c>
      <c r="P26" s="32">
        <f t="shared" si="1"/>
        <v>1</v>
      </c>
    </row>
    <row r="27" spans="1:16" ht="15" customHeight="1" x14ac:dyDescent="0.2">
      <c r="A27" s="22">
        <v>20</v>
      </c>
      <c r="B27" s="5" t="s">
        <v>64</v>
      </c>
      <c r="C27" s="6">
        <v>214987416</v>
      </c>
      <c r="D27" s="5" t="s">
        <v>22</v>
      </c>
      <c r="E27" s="5" t="s">
        <v>23</v>
      </c>
      <c r="F27" s="5" t="s">
        <v>24</v>
      </c>
      <c r="G27" s="7">
        <v>3126.25</v>
      </c>
      <c r="H27" s="7">
        <v>3124.25</v>
      </c>
      <c r="I27" s="5"/>
      <c r="J27" s="5" t="s">
        <v>65</v>
      </c>
      <c r="K27" s="7">
        <v>3127.75</v>
      </c>
      <c r="L27" s="7">
        <v>-5.5</v>
      </c>
      <c r="M27" s="7">
        <v>0</v>
      </c>
      <c r="N27" s="30">
        <v>75</v>
      </c>
      <c r="O27" s="31">
        <f t="shared" si="0"/>
        <v>69.5</v>
      </c>
      <c r="P27" s="32">
        <f t="shared" si="1"/>
        <v>1</v>
      </c>
    </row>
    <row r="28" spans="1:16" ht="15" customHeight="1" x14ac:dyDescent="0.2">
      <c r="A28" s="22">
        <v>21</v>
      </c>
      <c r="B28" s="2" t="s">
        <v>66</v>
      </c>
      <c r="C28" s="3">
        <v>214987439</v>
      </c>
      <c r="D28" s="2" t="s">
        <v>22</v>
      </c>
      <c r="E28" s="2" t="s">
        <v>27</v>
      </c>
      <c r="F28" s="2" t="s">
        <v>24</v>
      </c>
      <c r="G28" s="4">
        <v>3124.5</v>
      </c>
      <c r="H28" s="4">
        <v>3124.5</v>
      </c>
      <c r="I28" s="2"/>
      <c r="J28" s="2" t="s">
        <v>67</v>
      </c>
      <c r="K28" s="4">
        <v>3124.5</v>
      </c>
      <c r="L28" s="4">
        <v>-5.5</v>
      </c>
      <c r="M28" s="4">
        <v>0</v>
      </c>
      <c r="N28" s="36">
        <v>0</v>
      </c>
      <c r="O28" s="34">
        <f t="shared" si="0"/>
        <v>-5.5</v>
      </c>
      <c r="P28" s="35">
        <f t="shared" si="1"/>
        <v>0</v>
      </c>
    </row>
    <row r="29" spans="1:16" ht="15" customHeight="1" x14ac:dyDescent="0.2">
      <c r="A29" s="22">
        <v>22</v>
      </c>
      <c r="B29" s="5" t="s">
        <v>68</v>
      </c>
      <c r="C29" s="6">
        <v>214987505</v>
      </c>
      <c r="D29" s="5" t="s">
        <v>22</v>
      </c>
      <c r="E29" s="5" t="s">
        <v>27</v>
      </c>
      <c r="F29" s="5" t="s">
        <v>24</v>
      </c>
      <c r="G29" s="7">
        <v>3120.75</v>
      </c>
      <c r="H29" s="7">
        <v>3122.75</v>
      </c>
      <c r="I29" s="5"/>
      <c r="J29" s="5" t="s">
        <v>69</v>
      </c>
      <c r="K29" s="7">
        <v>3119.25</v>
      </c>
      <c r="L29" s="7">
        <v>-5.5</v>
      </c>
      <c r="M29" s="7">
        <v>0</v>
      </c>
      <c r="N29" s="30">
        <v>75</v>
      </c>
      <c r="O29" s="31">
        <f t="shared" si="0"/>
        <v>69.5</v>
      </c>
      <c r="P29" s="32">
        <f t="shared" si="1"/>
        <v>1</v>
      </c>
    </row>
    <row r="30" spans="1:16" ht="15" customHeight="1" x14ac:dyDescent="0.2">
      <c r="A30" s="22">
        <v>23</v>
      </c>
      <c r="B30" s="2" t="s">
        <v>70</v>
      </c>
      <c r="C30" s="3">
        <v>214987528</v>
      </c>
      <c r="D30" s="2" t="s">
        <v>22</v>
      </c>
      <c r="E30" s="2" t="s">
        <v>27</v>
      </c>
      <c r="F30" s="2" t="s">
        <v>24</v>
      </c>
      <c r="G30" s="4">
        <v>3118.75</v>
      </c>
      <c r="H30" s="4">
        <v>3120.75</v>
      </c>
      <c r="I30" s="2"/>
      <c r="J30" s="2" t="s">
        <v>71</v>
      </c>
      <c r="K30" s="4">
        <v>3117.25</v>
      </c>
      <c r="L30" s="4">
        <v>-5.5</v>
      </c>
      <c r="M30" s="4">
        <v>0</v>
      </c>
      <c r="N30" s="30">
        <v>75</v>
      </c>
      <c r="O30" s="31">
        <f t="shared" si="0"/>
        <v>69.5</v>
      </c>
      <c r="P30" s="32">
        <f t="shared" si="1"/>
        <v>1</v>
      </c>
    </row>
    <row r="31" spans="1:16" ht="15" customHeight="1" x14ac:dyDescent="0.2">
      <c r="A31" s="22">
        <v>24</v>
      </c>
      <c r="B31" s="5" t="s">
        <v>72</v>
      </c>
      <c r="C31" s="6">
        <v>214987539</v>
      </c>
      <c r="D31" s="5" t="s">
        <v>22</v>
      </c>
      <c r="E31" s="5" t="s">
        <v>27</v>
      </c>
      <c r="F31" s="5" t="s">
        <v>24</v>
      </c>
      <c r="G31" s="7">
        <v>3118.25</v>
      </c>
      <c r="H31" s="7">
        <v>3120.5</v>
      </c>
      <c r="I31" s="5"/>
      <c r="J31" s="5" t="s">
        <v>73</v>
      </c>
      <c r="K31" s="7">
        <v>3116.75</v>
      </c>
      <c r="L31" s="7">
        <v>-5.5</v>
      </c>
      <c r="M31" s="7">
        <v>0</v>
      </c>
      <c r="N31" s="30">
        <v>75</v>
      </c>
      <c r="O31" s="31">
        <f t="shared" si="0"/>
        <v>69.5</v>
      </c>
      <c r="P31" s="32">
        <f t="shared" si="1"/>
        <v>1</v>
      </c>
    </row>
    <row r="32" spans="1:16" ht="15" customHeight="1" x14ac:dyDescent="0.2">
      <c r="A32" s="22">
        <v>25</v>
      </c>
      <c r="B32" s="2" t="s">
        <v>74</v>
      </c>
      <c r="C32" s="3">
        <v>214987556</v>
      </c>
      <c r="D32" s="2" t="s">
        <v>22</v>
      </c>
      <c r="E32" s="2" t="s">
        <v>27</v>
      </c>
      <c r="F32" s="2" t="s">
        <v>24</v>
      </c>
      <c r="G32" s="4">
        <v>3117.75</v>
      </c>
      <c r="H32" s="4">
        <v>3119.75</v>
      </c>
      <c r="I32" s="2"/>
      <c r="J32" s="2" t="s">
        <v>75</v>
      </c>
      <c r="K32" s="4">
        <v>3116.75</v>
      </c>
      <c r="L32" s="4">
        <v>-5.5</v>
      </c>
      <c r="M32" s="4">
        <v>0</v>
      </c>
      <c r="N32" s="30">
        <v>50</v>
      </c>
      <c r="O32" s="31">
        <f t="shared" si="0"/>
        <v>44.5</v>
      </c>
      <c r="P32" s="32">
        <f t="shared" si="1"/>
        <v>1</v>
      </c>
    </row>
    <row r="33" spans="1:16" ht="15" customHeight="1" x14ac:dyDescent="0.2">
      <c r="A33" s="22">
        <v>26</v>
      </c>
      <c r="B33" s="5" t="s">
        <v>76</v>
      </c>
      <c r="C33" s="6">
        <v>214987585</v>
      </c>
      <c r="D33" s="5" t="s">
        <v>22</v>
      </c>
      <c r="E33" s="5" t="s">
        <v>27</v>
      </c>
      <c r="F33" s="5" t="s">
        <v>24</v>
      </c>
      <c r="G33" s="7">
        <v>3117.5</v>
      </c>
      <c r="H33" s="7">
        <v>3119.5</v>
      </c>
      <c r="I33" s="5"/>
      <c r="J33" s="5" t="s">
        <v>77</v>
      </c>
      <c r="K33" s="7">
        <v>3116</v>
      </c>
      <c r="L33" s="7">
        <v>-5.5</v>
      </c>
      <c r="M33" s="7">
        <v>0</v>
      </c>
      <c r="N33" s="30">
        <v>75</v>
      </c>
      <c r="O33" s="31">
        <f t="shared" si="0"/>
        <v>69.5</v>
      </c>
      <c r="P33" s="32">
        <f t="shared" si="1"/>
        <v>1</v>
      </c>
    </row>
    <row r="34" spans="1:16" ht="15" customHeight="1" x14ac:dyDescent="0.2">
      <c r="A34" s="22">
        <v>27</v>
      </c>
      <c r="B34" s="2" t="s">
        <v>78</v>
      </c>
      <c r="C34" s="3">
        <v>214987621</v>
      </c>
      <c r="D34" s="2" t="s">
        <v>22</v>
      </c>
      <c r="E34" s="2" t="s">
        <v>27</v>
      </c>
      <c r="F34" s="2" t="s">
        <v>24</v>
      </c>
      <c r="G34" s="4">
        <v>3117.75</v>
      </c>
      <c r="H34" s="4">
        <v>3118.75</v>
      </c>
      <c r="I34" s="2"/>
      <c r="J34" s="2" t="s">
        <v>79</v>
      </c>
      <c r="K34" s="4">
        <v>3117</v>
      </c>
      <c r="L34" s="4">
        <v>-5.5</v>
      </c>
      <c r="M34" s="4">
        <v>0</v>
      </c>
      <c r="N34" s="30">
        <v>37.5</v>
      </c>
      <c r="O34" s="31">
        <f t="shared" si="0"/>
        <v>32</v>
      </c>
      <c r="P34" s="32">
        <f t="shared" si="1"/>
        <v>1</v>
      </c>
    </row>
    <row r="35" spans="1:16" s="26" customFormat="1" ht="15" customHeight="1" x14ac:dyDescent="0.2">
      <c r="A35" s="27">
        <f>A34</f>
        <v>27</v>
      </c>
      <c r="B35" s="23"/>
      <c r="C35" s="24"/>
      <c r="D35" s="23"/>
      <c r="E35" s="23"/>
      <c r="F35" s="23"/>
      <c r="G35" s="25"/>
      <c r="H35" s="25"/>
      <c r="I35" s="23"/>
      <c r="J35" s="23"/>
      <c r="K35" s="25"/>
      <c r="L35" s="28">
        <f>SUM(L8:L34)</f>
        <v>-159.5</v>
      </c>
      <c r="M35" s="28"/>
      <c r="N35" s="28">
        <f t="shared" ref="M35:P35" si="2">SUM(N8:N34)</f>
        <v>350</v>
      </c>
      <c r="O35" s="28">
        <f t="shared" si="2"/>
        <v>190.5</v>
      </c>
      <c r="P35" s="29">
        <f t="shared" si="2"/>
        <v>21</v>
      </c>
    </row>
    <row r="36" spans="1:16" ht="24.95" customHeight="1" x14ac:dyDescent="0.2">
      <c r="B36" s="12" t="s">
        <v>80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1:16" ht="20.100000000000001" customHeight="1" x14ac:dyDescent="0.2">
      <c r="B37" s="1" t="s">
        <v>81</v>
      </c>
      <c r="C37" s="1" t="s">
        <v>82</v>
      </c>
      <c r="D37" s="1" t="s">
        <v>12</v>
      </c>
      <c r="E37" s="1" t="s">
        <v>13</v>
      </c>
      <c r="F37" s="1" t="s">
        <v>14</v>
      </c>
      <c r="G37" s="1" t="s">
        <v>15</v>
      </c>
      <c r="H37" s="1" t="s">
        <v>16</v>
      </c>
      <c r="I37" s="1" t="s">
        <v>17</v>
      </c>
      <c r="J37" s="1" t="s">
        <v>10</v>
      </c>
      <c r="K37" s="13" t="s">
        <v>83</v>
      </c>
      <c r="L37" s="13"/>
      <c r="M37" s="13" t="s">
        <v>84</v>
      </c>
      <c r="N37" s="13"/>
      <c r="O37" s="13"/>
    </row>
    <row r="38" spans="1:16" ht="15" customHeight="1" x14ac:dyDescent="0.2">
      <c r="B38" s="2" t="s">
        <v>85</v>
      </c>
      <c r="C38" s="3">
        <v>214981890</v>
      </c>
      <c r="D38" s="2" t="s">
        <v>22</v>
      </c>
      <c r="E38" s="2" t="s">
        <v>86</v>
      </c>
      <c r="F38" s="2" t="s">
        <v>87</v>
      </c>
      <c r="G38" s="4">
        <v>3089.75</v>
      </c>
      <c r="H38" s="4">
        <v>3088.75</v>
      </c>
      <c r="I38" s="2"/>
      <c r="J38" s="2" t="s">
        <v>21</v>
      </c>
      <c r="K38" s="14" t="s">
        <v>88</v>
      </c>
      <c r="L38" s="14"/>
      <c r="M38" s="14" t="s">
        <v>89</v>
      </c>
      <c r="N38" s="14"/>
      <c r="O38" s="14"/>
    </row>
    <row r="39" spans="1:16" ht="15" customHeight="1" x14ac:dyDescent="0.2">
      <c r="B39" s="5" t="s">
        <v>21</v>
      </c>
      <c r="C39" s="6">
        <v>214981891</v>
      </c>
      <c r="D39" s="5" t="s">
        <v>22</v>
      </c>
      <c r="E39" s="5" t="s">
        <v>90</v>
      </c>
      <c r="F39" s="5" t="s">
        <v>87</v>
      </c>
      <c r="G39" s="7">
        <v>3090.25</v>
      </c>
      <c r="H39" s="5"/>
      <c r="I39" s="5"/>
      <c r="J39" s="5" t="s">
        <v>25</v>
      </c>
      <c r="K39" s="15" t="s">
        <v>88</v>
      </c>
      <c r="L39" s="15"/>
      <c r="M39" s="15" t="s">
        <v>91</v>
      </c>
      <c r="N39" s="15"/>
      <c r="O39" s="15"/>
    </row>
    <row r="40" spans="1:16" ht="15" customHeight="1" x14ac:dyDescent="0.2">
      <c r="B40" s="2" t="s">
        <v>92</v>
      </c>
      <c r="C40" s="3">
        <v>214981942</v>
      </c>
      <c r="D40" s="2" t="s">
        <v>22</v>
      </c>
      <c r="E40" s="2" t="s">
        <v>90</v>
      </c>
      <c r="F40" s="2" t="s">
        <v>87</v>
      </c>
      <c r="G40" s="4">
        <v>3090</v>
      </c>
      <c r="H40" s="4">
        <v>3091</v>
      </c>
      <c r="I40" s="2"/>
      <c r="J40" s="2" t="s">
        <v>93</v>
      </c>
      <c r="K40" s="14" t="s">
        <v>88</v>
      </c>
      <c r="L40" s="14"/>
      <c r="M40" s="14" t="s">
        <v>89</v>
      </c>
      <c r="N40" s="14"/>
      <c r="O40" s="14"/>
    </row>
    <row r="41" spans="1:16" ht="15" customHeight="1" x14ac:dyDescent="0.2">
      <c r="B41" s="5" t="s">
        <v>94</v>
      </c>
      <c r="C41" s="6">
        <v>214981943</v>
      </c>
      <c r="D41" s="5" t="s">
        <v>22</v>
      </c>
      <c r="E41" s="5" t="s">
        <v>90</v>
      </c>
      <c r="F41" s="5" t="s">
        <v>87</v>
      </c>
      <c r="G41" s="7">
        <v>3089.75</v>
      </c>
      <c r="H41" s="7">
        <v>3090.75</v>
      </c>
      <c r="I41" s="5"/>
      <c r="J41" s="5" t="s">
        <v>26</v>
      </c>
      <c r="K41" s="15" t="s">
        <v>88</v>
      </c>
      <c r="L41" s="15"/>
      <c r="M41" s="15" t="s">
        <v>89</v>
      </c>
      <c r="N41" s="15"/>
      <c r="O41" s="15"/>
    </row>
    <row r="42" spans="1:16" ht="15" customHeight="1" x14ac:dyDescent="0.2">
      <c r="B42" s="2" t="s">
        <v>26</v>
      </c>
      <c r="C42" s="3">
        <v>214981944</v>
      </c>
      <c r="D42" s="2" t="s">
        <v>22</v>
      </c>
      <c r="E42" s="2" t="s">
        <v>86</v>
      </c>
      <c r="F42" s="2" t="s">
        <v>87</v>
      </c>
      <c r="G42" s="4">
        <v>3089.5</v>
      </c>
      <c r="H42" s="2"/>
      <c r="I42" s="2"/>
      <c r="J42" s="2" t="s">
        <v>95</v>
      </c>
      <c r="K42" s="14" t="s">
        <v>88</v>
      </c>
      <c r="L42" s="14"/>
      <c r="M42" s="14" t="s">
        <v>96</v>
      </c>
      <c r="N42" s="14"/>
      <c r="O42" s="14"/>
    </row>
    <row r="43" spans="1:16" ht="15" customHeight="1" x14ac:dyDescent="0.2">
      <c r="B43" s="5" t="s">
        <v>29</v>
      </c>
      <c r="C43" s="6">
        <v>214981945</v>
      </c>
      <c r="D43" s="5" t="s">
        <v>22</v>
      </c>
      <c r="E43" s="5" t="s">
        <v>23</v>
      </c>
      <c r="F43" s="5" t="s">
        <v>87</v>
      </c>
      <c r="G43" s="5" t="s">
        <v>97</v>
      </c>
      <c r="H43" s="5"/>
      <c r="I43" s="5"/>
      <c r="J43" s="5" t="s">
        <v>29</v>
      </c>
      <c r="K43" s="15" t="s">
        <v>88</v>
      </c>
      <c r="L43" s="15"/>
      <c r="M43" s="15"/>
      <c r="N43" s="15"/>
      <c r="O43" s="15"/>
    </row>
    <row r="44" spans="1:16" ht="15" customHeight="1" x14ac:dyDescent="0.2">
      <c r="B44" s="2" t="s">
        <v>98</v>
      </c>
      <c r="C44" s="3">
        <v>214981981</v>
      </c>
      <c r="D44" s="2" t="s">
        <v>22</v>
      </c>
      <c r="E44" s="2" t="s">
        <v>90</v>
      </c>
      <c r="F44" s="2" t="s">
        <v>87</v>
      </c>
      <c r="G44" s="4">
        <v>3089.5</v>
      </c>
      <c r="H44" s="4">
        <v>3090.5</v>
      </c>
      <c r="I44" s="2"/>
      <c r="J44" s="2" t="s">
        <v>30</v>
      </c>
      <c r="K44" s="14" t="s">
        <v>88</v>
      </c>
      <c r="L44" s="14"/>
      <c r="M44" s="14" t="s">
        <v>89</v>
      </c>
      <c r="N44" s="14"/>
      <c r="O44" s="14"/>
    </row>
    <row r="45" spans="1:16" ht="15" customHeight="1" x14ac:dyDescent="0.2">
      <c r="B45" s="5" t="s">
        <v>30</v>
      </c>
      <c r="C45" s="6">
        <v>214981982</v>
      </c>
      <c r="D45" s="5" t="s">
        <v>22</v>
      </c>
      <c r="E45" s="5" t="s">
        <v>86</v>
      </c>
      <c r="F45" s="5" t="s">
        <v>87</v>
      </c>
      <c r="G45" s="7">
        <v>3089</v>
      </c>
      <c r="H45" s="5"/>
      <c r="I45" s="5"/>
      <c r="J45" s="5" t="s">
        <v>31</v>
      </c>
      <c r="K45" s="15" t="s">
        <v>88</v>
      </c>
      <c r="L45" s="15"/>
      <c r="M45" s="15" t="s">
        <v>99</v>
      </c>
      <c r="N45" s="15"/>
      <c r="O45" s="15"/>
    </row>
    <row r="46" spans="1:16" ht="15" customHeight="1" x14ac:dyDescent="0.2">
      <c r="B46" s="2" t="s">
        <v>100</v>
      </c>
      <c r="C46" s="3">
        <v>214981987</v>
      </c>
      <c r="D46" s="2" t="s">
        <v>22</v>
      </c>
      <c r="E46" s="2" t="s">
        <v>90</v>
      </c>
      <c r="F46" s="2" t="s">
        <v>87</v>
      </c>
      <c r="G46" s="4">
        <v>3088.75</v>
      </c>
      <c r="H46" s="4">
        <v>3089.75</v>
      </c>
      <c r="I46" s="2"/>
      <c r="J46" s="2" t="s">
        <v>32</v>
      </c>
      <c r="K46" s="14" t="s">
        <v>88</v>
      </c>
      <c r="L46" s="14"/>
      <c r="M46" s="14" t="s">
        <v>89</v>
      </c>
      <c r="N46" s="14"/>
      <c r="O46" s="14"/>
    </row>
    <row r="47" spans="1:16" ht="15" customHeight="1" x14ac:dyDescent="0.2">
      <c r="B47" s="5" t="s">
        <v>32</v>
      </c>
      <c r="C47" s="6">
        <v>214981988</v>
      </c>
      <c r="D47" s="5" t="s">
        <v>22</v>
      </c>
      <c r="E47" s="5" t="s">
        <v>86</v>
      </c>
      <c r="F47" s="5" t="s">
        <v>101</v>
      </c>
      <c r="G47" s="7">
        <v>3088</v>
      </c>
      <c r="H47" s="5"/>
      <c r="I47" s="5"/>
      <c r="J47" s="5" t="s">
        <v>33</v>
      </c>
      <c r="K47" s="15" t="s">
        <v>102</v>
      </c>
      <c r="L47" s="15"/>
      <c r="M47" s="15" t="s">
        <v>103</v>
      </c>
      <c r="N47" s="15"/>
      <c r="O47" s="15"/>
    </row>
    <row r="48" spans="1:16" ht="15" customHeight="1" x14ac:dyDescent="0.2">
      <c r="B48" s="2" t="s">
        <v>33</v>
      </c>
      <c r="C48" s="3">
        <v>214981998</v>
      </c>
      <c r="D48" s="2" t="s">
        <v>22</v>
      </c>
      <c r="E48" s="2" t="s">
        <v>23</v>
      </c>
      <c r="F48" s="2" t="s">
        <v>87</v>
      </c>
      <c r="G48" s="4">
        <v>3088.5</v>
      </c>
      <c r="H48" s="2"/>
      <c r="I48" s="2"/>
      <c r="J48" s="2" t="s">
        <v>33</v>
      </c>
      <c r="K48" s="14" t="s">
        <v>88</v>
      </c>
      <c r="L48" s="14"/>
      <c r="M48" s="14" t="s">
        <v>104</v>
      </c>
      <c r="N48" s="14"/>
      <c r="O48" s="14"/>
    </row>
    <row r="49" spans="2:15" ht="15" customHeight="1" x14ac:dyDescent="0.2">
      <c r="B49" s="5" t="s">
        <v>105</v>
      </c>
      <c r="C49" s="6">
        <v>214982013</v>
      </c>
      <c r="D49" s="5" t="s">
        <v>22</v>
      </c>
      <c r="E49" s="5" t="s">
        <v>90</v>
      </c>
      <c r="F49" s="5" t="s">
        <v>87</v>
      </c>
      <c r="G49" s="7">
        <v>3087.25</v>
      </c>
      <c r="H49" s="7">
        <v>3088.25</v>
      </c>
      <c r="I49" s="5"/>
      <c r="J49" s="5" t="s">
        <v>34</v>
      </c>
      <c r="K49" s="15" t="s">
        <v>88</v>
      </c>
      <c r="L49" s="15"/>
      <c r="M49" s="15" t="s">
        <v>89</v>
      </c>
      <c r="N49" s="15"/>
      <c r="O49" s="15"/>
    </row>
    <row r="50" spans="2:15" ht="15" customHeight="1" x14ac:dyDescent="0.2">
      <c r="B50" s="2" t="s">
        <v>34</v>
      </c>
      <c r="C50" s="3">
        <v>214982014</v>
      </c>
      <c r="D50" s="2" t="s">
        <v>22</v>
      </c>
      <c r="E50" s="2" t="s">
        <v>86</v>
      </c>
      <c r="F50" s="2" t="s">
        <v>87</v>
      </c>
      <c r="G50" s="4">
        <v>3086.75</v>
      </c>
      <c r="H50" s="2"/>
      <c r="I50" s="2"/>
      <c r="J50" s="2" t="s">
        <v>35</v>
      </c>
      <c r="K50" s="14" t="s">
        <v>88</v>
      </c>
      <c r="L50" s="14"/>
      <c r="M50" s="14" t="s">
        <v>106</v>
      </c>
      <c r="N50" s="14"/>
      <c r="O50" s="14"/>
    </row>
    <row r="51" spans="2:15" ht="15" customHeight="1" x14ac:dyDescent="0.2">
      <c r="B51" s="5" t="s">
        <v>107</v>
      </c>
      <c r="C51" s="6">
        <v>214986413</v>
      </c>
      <c r="D51" s="5" t="s">
        <v>22</v>
      </c>
      <c r="E51" s="5" t="s">
        <v>86</v>
      </c>
      <c r="F51" s="5" t="s">
        <v>87</v>
      </c>
      <c r="G51" s="7">
        <v>3117.5</v>
      </c>
      <c r="H51" s="7">
        <v>3115.5</v>
      </c>
      <c r="I51" s="5"/>
      <c r="J51" s="5" t="s">
        <v>36</v>
      </c>
      <c r="K51" s="15" t="s">
        <v>88</v>
      </c>
      <c r="L51" s="15"/>
      <c r="M51" s="15" t="s">
        <v>89</v>
      </c>
      <c r="N51" s="15"/>
      <c r="O51" s="15"/>
    </row>
    <row r="52" spans="2:15" ht="15" customHeight="1" x14ac:dyDescent="0.2">
      <c r="B52" s="2" t="s">
        <v>36</v>
      </c>
      <c r="C52" s="3">
        <v>214986414</v>
      </c>
      <c r="D52" s="2" t="s">
        <v>22</v>
      </c>
      <c r="E52" s="2" t="s">
        <v>90</v>
      </c>
      <c r="F52" s="2" t="s">
        <v>101</v>
      </c>
      <c r="G52" s="4">
        <v>3119</v>
      </c>
      <c r="H52" s="2"/>
      <c r="I52" s="2"/>
      <c r="J52" s="2" t="s">
        <v>37</v>
      </c>
      <c r="K52" s="14" t="s">
        <v>102</v>
      </c>
      <c r="L52" s="14"/>
      <c r="M52" s="14" t="s">
        <v>108</v>
      </c>
      <c r="N52" s="14"/>
      <c r="O52" s="14"/>
    </row>
    <row r="53" spans="2:15" ht="15" customHeight="1" x14ac:dyDescent="0.2">
      <c r="B53" s="5" t="s">
        <v>37</v>
      </c>
      <c r="C53" s="6">
        <v>214986477</v>
      </c>
      <c r="D53" s="5" t="s">
        <v>22</v>
      </c>
      <c r="E53" s="5" t="s">
        <v>27</v>
      </c>
      <c r="F53" s="5" t="s">
        <v>87</v>
      </c>
      <c r="G53" s="7">
        <v>3115.25</v>
      </c>
      <c r="H53" s="5"/>
      <c r="I53" s="5"/>
      <c r="J53" s="5" t="s">
        <v>37</v>
      </c>
      <c r="K53" s="15" t="s">
        <v>88</v>
      </c>
      <c r="L53" s="15"/>
      <c r="M53" s="15" t="s">
        <v>109</v>
      </c>
      <c r="N53" s="15"/>
      <c r="O53" s="15"/>
    </row>
    <row r="54" spans="2:15" ht="15" customHeight="1" x14ac:dyDescent="0.2">
      <c r="B54" s="2" t="s">
        <v>110</v>
      </c>
      <c r="C54" s="3">
        <v>214986488</v>
      </c>
      <c r="D54" s="2" t="s">
        <v>22</v>
      </c>
      <c r="E54" s="2" t="s">
        <v>86</v>
      </c>
      <c r="F54" s="2" t="s">
        <v>87</v>
      </c>
      <c r="G54" s="4">
        <v>3117</v>
      </c>
      <c r="H54" s="4">
        <v>3115</v>
      </c>
      <c r="I54" s="2"/>
      <c r="J54" s="2" t="s">
        <v>38</v>
      </c>
      <c r="K54" s="14" t="s">
        <v>88</v>
      </c>
      <c r="L54" s="14"/>
      <c r="M54" s="14" t="s">
        <v>89</v>
      </c>
      <c r="N54" s="14"/>
      <c r="O54" s="14"/>
    </row>
    <row r="55" spans="2:15" ht="15" customHeight="1" x14ac:dyDescent="0.2">
      <c r="B55" s="5" t="s">
        <v>38</v>
      </c>
      <c r="C55" s="6">
        <v>214986489</v>
      </c>
      <c r="D55" s="5" t="s">
        <v>22</v>
      </c>
      <c r="E55" s="5" t="s">
        <v>90</v>
      </c>
      <c r="F55" s="5" t="s">
        <v>87</v>
      </c>
      <c r="G55" s="7">
        <v>3118</v>
      </c>
      <c r="H55" s="5"/>
      <c r="I55" s="5"/>
      <c r="J55" s="5" t="s">
        <v>39</v>
      </c>
      <c r="K55" s="15" t="s">
        <v>88</v>
      </c>
      <c r="L55" s="15"/>
      <c r="M55" s="15" t="s">
        <v>111</v>
      </c>
      <c r="N55" s="15"/>
      <c r="O55" s="15"/>
    </row>
    <row r="56" spans="2:15" ht="15" customHeight="1" x14ac:dyDescent="0.2">
      <c r="B56" s="2" t="s">
        <v>112</v>
      </c>
      <c r="C56" s="3">
        <v>214986508</v>
      </c>
      <c r="D56" s="2" t="s">
        <v>22</v>
      </c>
      <c r="E56" s="2" t="s">
        <v>86</v>
      </c>
      <c r="F56" s="2" t="s">
        <v>87</v>
      </c>
      <c r="G56" s="4">
        <v>3118.25</v>
      </c>
      <c r="H56" s="4">
        <v>3116.25</v>
      </c>
      <c r="I56" s="2"/>
      <c r="J56" s="2" t="s">
        <v>40</v>
      </c>
      <c r="K56" s="14" t="s">
        <v>88</v>
      </c>
      <c r="L56" s="14"/>
      <c r="M56" s="14" t="s">
        <v>89</v>
      </c>
      <c r="N56" s="14"/>
      <c r="O56" s="14"/>
    </row>
    <row r="57" spans="2:15" ht="15" customHeight="1" x14ac:dyDescent="0.2">
      <c r="B57" s="5" t="s">
        <v>40</v>
      </c>
      <c r="C57" s="6">
        <v>214986509</v>
      </c>
      <c r="D57" s="5" t="s">
        <v>22</v>
      </c>
      <c r="E57" s="5" t="s">
        <v>90</v>
      </c>
      <c r="F57" s="5" t="s">
        <v>87</v>
      </c>
      <c r="G57" s="7">
        <v>3119.25</v>
      </c>
      <c r="H57" s="5"/>
      <c r="I57" s="5"/>
      <c r="J57" s="5" t="s">
        <v>41</v>
      </c>
      <c r="K57" s="15" t="s">
        <v>88</v>
      </c>
      <c r="L57" s="15"/>
      <c r="M57" s="15" t="s">
        <v>113</v>
      </c>
      <c r="N57" s="15"/>
      <c r="O57" s="15"/>
    </row>
    <row r="58" spans="2:15" ht="15" customHeight="1" x14ac:dyDescent="0.2">
      <c r="B58" s="2" t="s">
        <v>114</v>
      </c>
      <c r="C58" s="3">
        <v>214986664</v>
      </c>
      <c r="D58" s="2" t="s">
        <v>22</v>
      </c>
      <c r="E58" s="2" t="s">
        <v>90</v>
      </c>
      <c r="F58" s="2" t="s">
        <v>87</v>
      </c>
      <c r="G58" s="4">
        <v>3118.75</v>
      </c>
      <c r="H58" s="4">
        <v>3120.75</v>
      </c>
      <c r="I58" s="2"/>
      <c r="J58" s="2" t="s">
        <v>42</v>
      </c>
      <c r="K58" s="14" t="s">
        <v>88</v>
      </c>
      <c r="L58" s="14"/>
      <c r="M58" s="14" t="s">
        <v>89</v>
      </c>
      <c r="N58" s="14"/>
      <c r="O58" s="14"/>
    </row>
    <row r="59" spans="2:15" ht="15" customHeight="1" x14ac:dyDescent="0.2">
      <c r="B59" s="5" t="s">
        <v>42</v>
      </c>
      <c r="C59" s="6">
        <v>214986665</v>
      </c>
      <c r="D59" s="5" t="s">
        <v>22</v>
      </c>
      <c r="E59" s="5" t="s">
        <v>86</v>
      </c>
      <c r="F59" s="5" t="s">
        <v>101</v>
      </c>
      <c r="G59" s="7">
        <v>3117.75</v>
      </c>
      <c r="H59" s="5"/>
      <c r="I59" s="5"/>
      <c r="J59" s="5" t="s">
        <v>43</v>
      </c>
      <c r="K59" s="15" t="s">
        <v>102</v>
      </c>
      <c r="L59" s="15"/>
      <c r="M59" s="15" t="s">
        <v>115</v>
      </c>
      <c r="N59" s="15"/>
      <c r="O59" s="15"/>
    </row>
    <row r="60" spans="2:15" ht="15" customHeight="1" x14ac:dyDescent="0.2">
      <c r="B60" s="2" t="s">
        <v>43</v>
      </c>
      <c r="C60" s="3">
        <v>214986698</v>
      </c>
      <c r="D60" s="2" t="s">
        <v>22</v>
      </c>
      <c r="E60" s="2" t="s">
        <v>23</v>
      </c>
      <c r="F60" s="2" t="s">
        <v>87</v>
      </c>
      <c r="G60" s="4">
        <v>3120.75</v>
      </c>
      <c r="H60" s="2"/>
      <c r="I60" s="2"/>
      <c r="J60" s="2" t="s">
        <v>43</v>
      </c>
      <c r="K60" s="14" t="s">
        <v>88</v>
      </c>
      <c r="L60" s="14"/>
      <c r="M60" s="14" t="s">
        <v>116</v>
      </c>
      <c r="N60" s="14"/>
      <c r="O60" s="14"/>
    </row>
    <row r="61" spans="2:15" ht="15" customHeight="1" x14ac:dyDescent="0.2">
      <c r="B61" s="5" t="s">
        <v>117</v>
      </c>
      <c r="C61" s="6">
        <v>214986700</v>
      </c>
      <c r="D61" s="5" t="s">
        <v>22</v>
      </c>
      <c r="E61" s="5" t="s">
        <v>86</v>
      </c>
      <c r="F61" s="5" t="s">
        <v>87</v>
      </c>
      <c r="G61" s="7">
        <v>3120.25</v>
      </c>
      <c r="H61" s="7">
        <v>3118.25</v>
      </c>
      <c r="I61" s="5"/>
      <c r="J61" s="5" t="s">
        <v>44</v>
      </c>
      <c r="K61" s="15" t="s">
        <v>88</v>
      </c>
      <c r="L61" s="15"/>
      <c r="M61" s="15" t="s">
        <v>89</v>
      </c>
      <c r="N61" s="15"/>
      <c r="O61" s="15"/>
    </row>
    <row r="62" spans="2:15" ht="15" customHeight="1" x14ac:dyDescent="0.2">
      <c r="B62" s="2" t="s">
        <v>118</v>
      </c>
      <c r="C62" s="3">
        <v>214986701</v>
      </c>
      <c r="D62" s="2" t="s">
        <v>22</v>
      </c>
      <c r="E62" s="2" t="s">
        <v>90</v>
      </c>
      <c r="F62" s="2" t="s">
        <v>101</v>
      </c>
      <c r="G62" s="4">
        <v>3121.25</v>
      </c>
      <c r="H62" s="2"/>
      <c r="I62" s="2"/>
      <c r="J62" s="2" t="s">
        <v>45</v>
      </c>
      <c r="K62" s="14" t="s">
        <v>102</v>
      </c>
      <c r="L62" s="14"/>
      <c r="M62" s="14" t="s">
        <v>119</v>
      </c>
      <c r="N62" s="14"/>
      <c r="O62" s="14"/>
    </row>
    <row r="63" spans="2:15" ht="15" customHeight="1" x14ac:dyDescent="0.2">
      <c r="B63" s="5" t="s">
        <v>45</v>
      </c>
      <c r="C63" s="6">
        <v>214986765</v>
      </c>
      <c r="D63" s="5" t="s">
        <v>22</v>
      </c>
      <c r="E63" s="5" t="s">
        <v>27</v>
      </c>
      <c r="F63" s="5" t="s">
        <v>87</v>
      </c>
      <c r="G63" s="7">
        <v>3117.75</v>
      </c>
      <c r="H63" s="5"/>
      <c r="I63" s="5"/>
      <c r="J63" s="5" t="s">
        <v>45</v>
      </c>
      <c r="K63" s="15" t="s">
        <v>88</v>
      </c>
      <c r="L63" s="15"/>
      <c r="M63" s="15" t="s">
        <v>120</v>
      </c>
      <c r="N63" s="15"/>
      <c r="O63" s="15"/>
    </row>
    <row r="64" spans="2:15" ht="15" customHeight="1" x14ac:dyDescent="0.2">
      <c r="B64" s="2" t="s">
        <v>121</v>
      </c>
      <c r="C64" s="3">
        <v>214986770</v>
      </c>
      <c r="D64" s="2" t="s">
        <v>22</v>
      </c>
      <c r="E64" s="2" t="s">
        <v>86</v>
      </c>
      <c r="F64" s="2" t="s">
        <v>87</v>
      </c>
      <c r="G64" s="4">
        <v>3118</v>
      </c>
      <c r="H64" s="4">
        <v>3116</v>
      </c>
      <c r="I64" s="2"/>
      <c r="J64" s="2" t="s">
        <v>46</v>
      </c>
      <c r="K64" s="14" t="s">
        <v>88</v>
      </c>
      <c r="L64" s="14"/>
      <c r="M64" s="14" t="s">
        <v>89</v>
      </c>
      <c r="N64" s="14"/>
      <c r="O64" s="14"/>
    </row>
    <row r="65" spans="2:15" ht="15" customHeight="1" x14ac:dyDescent="0.2">
      <c r="B65" s="5" t="s">
        <v>46</v>
      </c>
      <c r="C65" s="6">
        <v>214986771</v>
      </c>
      <c r="D65" s="5" t="s">
        <v>22</v>
      </c>
      <c r="E65" s="5" t="s">
        <v>90</v>
      </c>
      <c r="F65" s="5" t="s">
        <v>101</v>
      </c>
      <c r="G65" s="7">
        <v>3120.25</v>
      </c>
      <c r="H65" s="5"/>
      <c r="I65" s="5"/>
      <c r="J65" s="5" t="s">
        <v>47</v>
      </c>
      <c r="K65" s="15" t="s">
        <v>102</v>
      </c>
      <c r="L65" s="15"/>
      <c r="M65" s="15" t="s">
        <v>122</v>
      </c>
      <c r="N65" s="15"/>
      <c r="O65" s="15"/>
    </row>
    <row r="66" spans="2:15" ht="15" customHeight="1" x14ac:dyDescent="0.2">
      <c r="B66" s="2" t="s">
        <v>47</v>
      </c>
      <c r="C66" s="3">
        <v>214986798</v>
      </c>
      <c r="D66" s="2" t="s">
        <v>22</v>
      </c>
      <c r="E66" s="2" t="s">
        <v>27</v>
      </c>
      <c r="F66" s="2" t="s">
        <v>87</v>
      </c>
      <c r="G66" s="4">
        <v>3116</v>
      </c>
      <c r="H66" s="2"/>
      <c r="I66" s="2"/>
      <c r="J66" s="2" t="s">
        <v>47</v>
      </c>
      <c r="K66" s="14" t="s">
        <v>88</v>
      </c>
      <c r="L66" s="14"/>
      <c r="M66" s="14" t="s">
        <v>123</v>
      </c>
      <c r="N66" s="14"/>
      <c r="O66" s="14"/>
    </row>
    <row r="67" spans="2:15" ht="15" customHeight="1" x14ac:dyDescent="0.2">
      <c r="B67" s="5" t="s">
        <v>124</v>
      </c>
      <c r="C67" s="6">
        <v>214986811</v>
      </c>
      <c r="D67" s="5" t="s">
        <v>22</v>
      </c>
      <c r="E67" s="5" t="s">
        <v>86</v>
      </c>
      <c r="F67" s="5" t="s">
        <v>101</v>
      </c>
      <c r="G67" s="7">
        <v>3117.5</v>
      </c>
      <c r="H67" s="7">
        <v>3115.5</v>
      </c>
      <c r="I67" s="5"/>
      <c r="J67" s="5" t="s">
        <v>125</v>
      </c>
      <c r="K67" s="15" t="s">
        <v>102</v>
      </c>
      <c r="L67" s="15"/>
      <c r="M67" s="15" t="s">
        <v>89</v>
      </c>
      <c r="N67" s="15"/>
      <c r="O67" s="15"/>
    </row>
    <row r="68" spans="2:15" ht="15" customHeight="1" x14ac:dyDescent="0.2">
      <c r="B68" s="2" t="s">
        <v>126</v>
      </c>
      <c r="C68" s="3">
        <v>214986827</v>
      </c>
      <c r="D68" s="2" t="s">
        <v>22</v>
      </c>
      <c r="E68" s="2" t="s">
        <v>86</v>
      </c>
      <c r="F68" s="2" t="s">
        <v>87</v>
      </c>
      <c r="G68" s="4">
        <v>3119</v>
      </c>
      <c r="H68" s="4">
        <v>3117</v>
      </c>
      <c r="I68" s="2"/>
      <c r="J68" s="2" t="s">
        <v>127</v>
      </c>
      <c r="K68" s="14" t="s">
        <v>88</v>
      </c>
      <c r="L68" s="14"/>
      <c r="M68" s="14" t="s">
        <v>89</v>
      </c>
      <c r="N68" s="14"/>
      <c r="O68" s="14"/>
    </row>
    <row r="69" spans="2:15" ht="15" customHeight="1" x14ac:dyDescent="0.2">
      <c r="B69" s="5" t="s">
        <v>128</v>
      </c>
      <c r="C69" s="6">
        <v>214986840</v>
      </c>
      <c r="D69" s="5" t="s">
        <v>22</v>
      </c>
      <c r="E69" s="5" t="s">
        <v>86</v>
      </c>
      <c r="F69" s="5" t="s">
        <v>87</v>
      </c>
      <c r="G69" s="7">
        <v>3119.25</v>
      </c>
      <c r="H69" s="7">
        <v>3117.25</v>
      </c>
      <c r="I69" s="5"/>
      <c r="J69" s="5" t="s">
        <v>48</v>
      </c>
      <c r="K69" s="15" t="s">
        <v>88</v>
      </c>
      <c r="L69" s="15"/>
      <c r="M69" s="15" t="s">
        <v>89</v>
      </c>
      <c r="N69" s="15"/>
      <c r="O69" s="15"/>
    </row>
    <row r="70" spans="2:15" ht="15" customHeight="1" x14ac:dyDescent="0.2">
      <c r="B70" s="2" t="s">
        <v>48</v>
      </c>
      <c r="C70" s="3">
        <v>214986845</v>
      </c>
      <c r="D70" s="2" t="s">
        <v>22</v>
      </c>
      <c r="E70" s="2" t="s">
        <v>90</v>
      </c>
      <c r="F70" s="2" t="s">
        <v>101</v>
      </c>
      <c r="G70" s="4">
        <v>3120.25</v>
      </c>
      <c r="H70" s="2"/>
      <c r="I70" s="2"/>
      <c r="J70" s="2" t="s">
        <v>129</v>
      </c>
      <c r="K70" s="14" t="s">
        <v>102</v>
      </c>
      <c r="L70" s="14"/>
      <c r="M70" s="14" t="s">
        <v>130</v>
      </c>
      <c r="N70" s="14"/>
      <c r="O70" s="14"/>
    </row>
    <row r="71" spans="2:15" ht="15" customHeight="1" x14ac:dyDescent="0.2">
      <c r="B71" s="5" t="s">
        <v>49</v>
      </c>
      <c r="C71" s="6">
        <v>214986986</v>
      </c>
      <c r="D71" s="5" t="s">
        <v>22</v>
      </c>
      <c r="E71" s="5" t="s">
        <v>27</v>
      </c>
      <c r="F71" s="5" t="s">
        <v>131</v>
      </c>
      <c r="G71" s="7">
        <v>3117</v>
      </c>
      <c r="H71" s="5"/>
      <c r="I71" s="5"/>
      <c r="J71" s="5" t="s">
        <v>49</v>
      </c>
      <c r="K71" s="15" t="s">
        <v>88</v>
      </c>
      <c r="L71" s="15"/>
      <c r="M71" s="15" t="s">
        <v>132</v>
      </c>
      <c r="N71" s="15"/>
      <c r="O71" s="15"/>
    </row>
    <row r="72" spans="2:15" ht="15" customHeight="1" x14ac:dyDescent="0.2">
      <c r="B72" s="2" t="s">
        <v>50</v>
      </c>
      <c r="C72" s="3">
        <v>214986994</v>
      </c>
      <c r="D72" s="2" t="s">
        <v>22</v>
      </c>
      <c r="E72" s="2" t="s">
        <v>86</v>
      </c>
      <c r="F72" s="2" t="s">
        <v>87</v>
      </c>
      <c r="G72" s="4">
        <v>3119.25</v>
      </c>
      <c r="H72" s="4">
        <v>3117.25</v>
      </c>
      <c r="I72" s="2"/>
      <c r="J72" s="2" t="s">
        <v>50</v>
      </c>
      <c r="K72" s="14" t="s">
        <v>88</v>
      </c>
      <c r="L72" s="14"/>
      <c r="M72" s="14" t="s">
        <v>89</v>
      </c>
      <c r="N72" s="14"/>
      <c r="O72" s="14"/>
    </row>
    <row r="73" spans="2:15" ht="15" customHeight="1" x14ac:dyDescent="0.2">
      <c r="B73" s="5" t="s">
        <v>133</v>
      </c>
      <c r="C73" s="6">
        <v>214986995</v>
      </c>
      <c r="D73" s="5" t="s">
        <v>22</v>
      </c>
      <c r="E73" s="5" t="s">
        <v>90</v>
      </c>
      <c r="F73" s="5" t="s">
        <v>101</v>
      </c>
      <c r="G73" s="7">
        <v>3122.25</v>
      </c>
      <c r="H73" s="5"/>
      <c r="I73" s="5"/>
      <c r="J73" s="5" t="s">
        <v>51</v>
      </c>
      <c r="K73" s="15" t="s">
        <v>102</v>
      </c>
      <c r="L73" s="15"/>
      <c r="M73" s="15" t="s">
        <v>134</v>
      </c>
      <c r="N73" s="15"/>
      <c r="O73" s="15"/>
    </row>
    <row r="74" spans="2:15" ht="15" customHeight="1" x14ac:dyDescent="0.2">
      <c r="B74" s="2" t="s">
        <v>51</v>
      </c>
      <c r="C74" s="3">
        <v>214987022</v>
      </c>
      <c r="D74" s="2" t="s">
        <v>22</v>
      </c>
      <c r="E74" s="2" t="s">
        <v>27</v>
      </c>
      <c r="F74" s="2" t="s">
        <v>87</v>
      </c>
      <c r="G74" s="2" t="s">
        <v>97</v>
      </c>
      <c r="H74" s="2"/>
      <c r="I74" s="2"/>
      <c r="J74" s="2" t="s">
        <v>51</v>
      </c>
      <c r="K74" s="14" t="s">
        <v>88</v>
      </c>
      <c r="L74" s="14"/>
      <c r="M74" s="14"/>
      <c r="N74" s="14"/>
      <c r="O74" s="14"/>
    </row>
    <row r="75" spans="2:15" ht="15" customHeight="1" x14ac:dyDescent="0.2">
      <c r="B75" s="5" t="s">
        <v>135</v>
      </c>
      <c r="C75" s="6">
        <v>214987033</v>
      </c>
      <c r="D75" s="5" t="s">
        <v>22</v>
      </c>
      <c r="E75" s="5" t="s">
        <v>86</v>
      </c>
      <c r="F75" s="5" t="s">
        <v>87</v>
      </c>
      <c r="G75" s="7">
        <v>3120.25</v>
      </c>
      <c r="H75" s="7">
        <v>3118.25</v>
      </c>
      <c r="I75" s="5"/>
      <c r="J75" s="5" t="s">
        <v>52</v>
      </c>
      <c r="K75" s="15" t="s">
        <v>88</v>
      </c>
      <c r="L75" s="15"/>
      <c r="M75" s="15" t="s">
        <v>89</v>
      </c>
      <c r="N75" s="15"/>
      <c r="O75" s="15"/>
    </row>
    <row r="76" spans="2:15" ht="15" customHeight="1" x14ac:dyDescent="0.2">
      <c r="B76" s="2" t="s">
        <v>52</v>
      </c>
      <c r="C76" s="3">
        <v>214987034</v>
      </c>
      <c r="D76" s="2" t="s">
        <v>22</v>
      </c>
      <c r="E76" s="2" t="s">
        <v>90</v>
      </c>
      <c r="F76" s="2" t="s">
        <v>87</v>
      </c>
      <c r="G76" s="4">
        <v>3121.25</v>
      </c>
      <c r="H76" s="2"/>
      <c r="I76" s="2"/>
      <c r="J76" s="2" t="s">
        <v>53</v>
      </c>
      <c r="K76" s="14" t="s">
        <v>88</v>
      </c>
      <c r="L76" s="14"/>
      <c r="M76" s="14" t="s">
        <v>136</v>
      </c>
      <c r="N76" s="14"/>
      <c r="O76" s="14"/>
    </row>
    <row r="77" spans="2:15" ht="15" customHeight="1" x14ac:dyDescent="0.2">
      <c r="B77" s="5" t="s">
        <v>137</v>
      </c>
      <c r="C77" s="6">
        <v>214987038</v>
      </c>
      <c r="D77" s="5" t="s">
        <v>22</v>
      </c>
      <c r="E77" s="5" t="s">
        <v>86</v>
      </c>
      <c r="F77" s="5" t="s">
        <v>87</v>
      </c>
      <c r="G77" s="7">
        <v>3121.5</v>
      </c>
      <c r="H77" s="7">
        <v>3119.5</v>
      </c>
      <c r="I77" s="5"/>
      <c r="J77" s="5" t="s">
        <v>54</v>
      </c>
      <c r="K77" s="15" t="s">
        <v>88</v>
      </c>
      <c r="L77" s="15"/>
      <c r="M77" s="15" t="s">
        <v>89</v>
      </c>
      <c r="N77" s="15"/>
      <c r="O77" s="15"/>
    </row>
    <row r="78" spans="2:15" ht="15" customHeight="1" x14ac:dyDescent="0.2">
      <c r="B78" s="2" t="s">
        <v>54</v>
      </c>
      <c r="C78" s="3">
        <v>214987039</v>
      </c>
      <c r="D78" s="2" t="s">
        <v>22</v>
      </c>
      <c r="E78" s="2" t="s">
        <v>90</v>
      </c>
      <c r="F78" s="2" t="s">
        <v>101</v>
      </c>
      <c r="G78" s="4">
        <v>3123</v>
      </c>
      <c r="H78" s="2"/>
      <c r="I78" s="2"/>
      <c r="J78" s="2" t="s">
        <v>55</v>
      </c>
      <c r="K78" s="14" t="s">
        <v>102</v>
      </c>
      <c r="L78" s="14"/>
      <c r="M78" s="14" t="s">
        <v>138</v>
      </c>
      <c r="N78" s="14"/>
      <c r="O78" s="14"/>
    </row>
    <row r="79" spans="2:15" ht="15" customHeight="1" x14ac:dyDescent="0.2">
      <c r="B79" s="5" t="s">
        <v>55</v>
      </c>
      <c r="C79" s="6">
        <v>214987051</v>
      </c>
      <c r="D79" s="5" t="s">
        <v>22</v>
      </c>
      <c r="E79" s="5" t="s">
        <v>27</v>
      </c>
      <c r="F79" s="5" t="s">
        <v>87</v>
      </c>
      <c r="G79" s="5" t="s">
        <v>97</v>
      </c>
      <c r="H79" s="5"/>
      <c r="I79" s="5"/>
      <c r="J79" s="5" t="s">
        <v>55</v>
      </c>
      <c r="K79" s="15" t="s">
        <v>88</v>
      </c>
      <c r="L79" s="15"/>
      <c r="M79" s="15"/>
      <c r="N79" s="15"/>
      <c r="O79" s="15"/>
    </row>
    <row r="80" spans="2:15" ht="15" customHeight="1" x14ac:dyDescent="0.2">
      <c r="B80" s="2" t="s">
        <v>139</v>
      </c>
      <c r="C80" s="3">
        <v>214987071</v>
      </c>
      <c r="D80" s="2" t="s">
        <v>22</v>
      </c>
      <c r="E80" s="2" t="s">
        <v>86</v>
      </c>
      <c r="F80" s="2" t="s">
        <v>87</v>
      </c>
      <c r="G80" s="4">
        <v>3122.5</v>
      </c>
      <c r="H80" s="4">
        <v>3120.5</v>
      </c>
      <c r="I80" s="2"/>
      <c r="J80" s="2" t="s">
        <v>56</v>
      </c>
      <c r="K80" s="14" t="s">
        <v>88</v>
      </c>
      <c r="L80" s="14"/>
      <c r="M80" s="14" t="s">
        <v>89</v>
      </c>
      <c r="N80" s="14"/>
      <c r="O80" s="14"/>
    </row>
    <row r="81" spans="2:15" ht="15" customHeight="1" x14ac:dyDescent="0.2">
      <c r="B81" s="5" t="s">
        <v>56</v>
      </c>
      <c r="C81" s="6">
        <v>214987072</v>
      </c>
      <c r="D81" s="5" t="s">
        <v>22</v>
      </c>
      <c r="E81" s="5" t="s">
        <v>90</v>
      </c>
      <c r="F81" s="5" t="s">
        <v>87</v>
      </c>
      <c r="G81" s="7">
        <v>3123.75</v>
      </c>
      <c r="H81" s="5"/>
      <c r="I81" s="5"/>
      <c r="J81" s="5" t="s">
        <v>57</v>
      </c>
      <c r="K81" s="15" t="s">
        <v>88</v>
      </c>
      <c r="L81" s="15"/>
      <c r="M81" s="15" t="s">
        <v>140</v>
      </c>
      <c r="N81" s="15"/>
      <c r="O81" s="15"/>
    </row>
    <row r="82" spans="2:15" ht="15" customHeight="1" x14ac:dyDescent="0.2">
      <c r="B82" s="2" t="s">
        <v>141</v>
      </c>
      <c r="C82" s="3">
        <v>214987291</v>
      </c>
      <c r="D82" s="2" t="s">
        <v>22</v>
      </c>
      <c r="E82" s="2" t="s">
        <v>86</v>
      </c>
      <c r="F82" s="2" t="s">
        <v>101</v>
      </c>
      <c r="G82" s="4">
        <v>3124</v>
      </c>
      <c r="H82" s="4">
        <v>3122</v>
      </c>
      <c r="I82" s="2"/>
      <c r="J82" s="2" t="s">
        <v>142</v>
      </c>
      <c r="K82" s="14" t="s">
        <v>102</v>
      </c>
      <c r="L82" s="14"/>
      <c r="M82" s="14" t="s">
        <v>89</v>
      </c>
      <c r="N82" s="14"/>
      <c r="O82" s="14"/>
    </row>
    <row r="83" spans="2:15" ht="15" customHeight="1" x14ac:dyDescent="0.2">
      <c r="B83" s="5" t="s">
        <v>143</v>
      </c>
      <c r="C83" s="6">
        <v>214987292</v>
      </c>
      <c r="D83" s="5" t="s">
        <v>22</v>
      </c>
      <c r="E83" s="5" t="s">
        <v>86</v>
      </c>
      <c r="F83" s="5" t="s">
        <v>87</v>
      </c>
      <c r="G83" s="7">
        <v>3124.5</v>
      </c>
      <c r="H83" s="7">
        <v>3122.5</v>
      </c>
      <c r="I83" s="5"/>
      <c r="J83" s="5" t="s">
        <v>58</v>
      </c>
      <c r="K83" s="15" t="s">
        <v>88</v>
      </c>
      <c r="L83" s="15"/>
      <c r="M83" s="15" t="s">
        <v>89</v>
      </c>
      <c r="N83" s="15"/>
      <c r="O83" s="15"/>
    </row>
    <row r="84" spans="2:15" ht="15" customHeight="1" x14ac:dyDescent="0.2">
      <c r="B84" s="2" t="s">
        <v>58</v>
      </c>
      <c r="C84" s="3">
        <v>214987293</v>
      </c>
      <c r="D84" s="2" t="s">
        <v>22</v>
      </c>
      <c r="E84" s="2" t="s">
        <v>90</v>
      </c>
      <c r="F84" s="2" t="s">
        <v>87</v>
      </c>
      <c r="G84" s="4">
        <v>3125.25</v>
      </c>
      <c r="H84" s="2"/>
      <c r="I84" s="2"/>
      <c r="J84" s="2" t="s">
        <v>59</v>
      </c>
      <c r="K84" s="14" t="s">
        <v>88</v>
      </c>
      <c r="L84" s="14"/>
      <c r="M84" s="14" t="s">
        <v>144</v>
      </c>
      <c r="N84" s="14"/>
      <c r="O84" s="14"/>
    </row>
    <row r="85" spans="2:15" ht="15" customHeight="1" x14ac:dyDescent="0.2">
      <c r="B85" s="5" t="s">
        <v>60</v>
      </c>
      <c r="C85" s="6">
        <v>214987323</v>
      </c>
      <c r="D85" s="5" t="s">
        <v>22</v>
      </c>
      <c r="E85" s="5" t="s">
        <v>86</v>
      </c>
      <c r="F85" s="5" t="s">
        <v>87</v>
      </c>
      <c r="G85" s="7">
        <v>3125.25</v>
      </c>
      <c r="H85" s="7">
        <v>3123.25</v>
      </c>
      <c r="I85" s="5"/>
      <c r="J85" s="5" t="s">
        <v>60</v>
      </c>
      <c r="K85" s="15" t="s">
        <v>88</v>
      </c>
      <c r="L85" s="15"/>
      <c r="M85" s="15" t="s">
        <v>89</v>
      </c>
      <c r="N85" s="15"/>
      <c r="O85" s="15"/>
    </row>
    <row r="86" spans="2:15" ht="15" customHeight="1" x14ac:dyDescent="0.2">
      <c r="B86" s="2" t="s">
        <v>145</v>
      </c>
      <c r="C86" s="3">
        <v>214987324</v>
      </c>
      <c r="D86" s="2" t="s">
        <v>22</v>
      </c>
      <c r="E86" s="2" t="s">
        <v>90</v>
      </c>
      <c r="F86" s="2" t="s">
        <v>101</v>
      </c>
      <c r="G86" s="4">
        <v>3127.5</v>
      </c>
      <c r="H86" s="2"/>
      <c r="I86" s="2"/>
      <c r="J86" s="2" t="s">
        <v>61</v>
      </c>
      <c r="K86" s="14" t="s">
        <v>102</v>
      </c>
      <c r="L86" s="14"/>
      <c r="M86" s="14" t="s">
        <v>146</v>
      </c>
      <c r="N86" s="14"/>
      <c r="O86" s="14"/>
    </row>
    <row r="87" spans="2:15" ht="15" customHeight="1" x14ac:dyDescent="0.2">
      <c r="B87" s="5" t="s">
        <v>61</v>
      </c>
      <c r="C87" s="6">
        <v>214987349</v>
      </c>
      <c r="D87" s="5" t="s">
        <v>22</v>
      </c>
      <c r="E87" s="5" t="s">
        <v>27</v>
      </c>
      <c r="F87" s="5" t="s">
        <v>87</v>
      </c>
      <c r="G87" s="7">
        <v>3125.75</v>
      </c>
      <c r="H87" s="5"/>
      <c r="I87" s="5"/>
      <c r="J87" s="5" t="s">
        <v>61</v>
      </c>
      <c r="K87" s="15" t="s">
        <v>88</v>
      </c>
      <c r="L87" s="15"/>
      <c r="M87" s="15" t="s">
        <v>147</v>
      </c>
      <c r="N87" s="15"/>
      <c r="O87" s="15"/>
    </row>
    <row r="88" spans="2:15" ht="15" customHeight="1" x14ac:dyDescent="0.2">
      <c r="B88" s="2" t="s">
        <v>62</v>
      </c>
      <c r="C88" s="3">
        <v>214987353</v>
      </c>
      <c r="D88" s="2" t="s">
        <v>22</v>
      </c>
      <c r="E88" s="2" t="s">
        <v>86</v>
      </c>
      <c r="F88" s="2" t="s">
        <v>87</v>
      </c>
      <c r="G88" s="4">
        <v>3126</v>
      </c>
      <c r="H88" s="4">
        <v>3124</v>
      </c>
      <c r="I88" s="2"/>
      <c r="J88" s="2" t="s">
        <v>62</v>
      </c>
      <c r="K88" s="14" t="s">
        <v>88</v>
      </c>
      <c r="L88" s="14"/>
      <c r="M88" s="14" t="s">
        <v>89</v>
      </c>
      <c r="N88" s="14"/>
      <c r="O88" s="14"/>
    </row>
    <row r="89" spans="2:15" ht="15" customHeight="1" x14ac:dyDescent="0.2">
      <c r="B89" s="5" t="s">
        <v>62</v>
      </c>
      <c r="C89" s="6">
        <v>214987354</v>
      </c>
      <c r="D89" s="5" t="s">
        <v>22</v>
      </c>
      <c r="E89" s="5" t="s">
        <v>90</v>
      </c>
      <c r="F89" s="5" t="s">
        <v>87</v>
      </c>
      <c r="G89" s="7">
        <v>3127.25</v>
      </c>
      <c r="H89" s="5"/>
      <c r="I89" s="5"/>
      <c r="J89" s="5" t="s">
        <v>63</v>
      </c>
      <c r="K89" s="15" t="s">
        <v>88</v>
      </c>
      <c r="L89" s="15"/>
      <c r="M89" s="15" t="s">
        <v>148</v>
      </c>
      <c r="N89" s="15"/>
      <c r="O89" s="15"/>
    </row>
    <row r="90" spans="2:15" ht="15" customHeight="1" x14ac:dyDescent="0.2">
      <c r="B90" s="2" t="s">
        <v>149</v>
      </c>
      <c r="C90" s="3">
        <v>214987415</v>
      </c>
      <c r="D90" s="2" t="s">
        <v>22</v>
      </c>
      <c r="E90" s="2" t="s">
        <v>86</v>
      </c>
      <c r="F90" s="2" t="s">
        <v>101</v>
      </c>
      <c r="G90" s="4">
        <v>3125.25</v>
      </c>
      <c r="H90" s="4">
        <v>3123.25</v>
      </c>
      <c r="I90" s="2"/>
      <c r="J90" s="2" t="s">
        <v>150</v>
      </c>
      <c r="K90" s="14" t="s">
        <v>102</v>
      </c>
      <c r="L90" s="14"/>
      <c r="M90" s="14" t="s">
        <v>89</v>
      </c>
      <c r="N90" s="14"/>
      <c r="O90" s="14"/>
    </row>
    <row r="91" spans="2:15" ht="15" customHeight="1" x14ac:dyDescent="0.2">
      <c r="B91" s="5" t="s">
        <v>64</v>
      </c>
      <c r="C91" s="6">
        <v>214987416</v>
      </c>
      <c r="D91" s="5" t="s">
        <v>22</v>
      </c>
      <c r="E91" s="5" t="s">
        <v>86</v>
      </c>
      <c r="F91" s="5" t="s">
        <v>87</v>
      </c>
      <c r="G91" s="7">
        <v>3126.25</v>
      </c>
      <c r="H91" s="7">
        <v>3124.25</v>
      </c>
      <c r="I91" s="5"/>
      <c r="J91" s="5" t="s">
        <v>64</v>
      </c>
      <c r="K91" s="15" t="s">
        <v>88</v>
      </c>
      <c r="L91" s="15"/>
      <c r="M91" s="15" t="s">
        <v>89</v>
      </c>
      <c r="N91" s="15"/>
      <c r="O91" s="15"/>
    </row>
    <row r="92" spans="2:15" ht="15" customHeight="1" x14ac:dyDescent="0.2">
      <c r="B92" s="2" t="s">
        <v>64</v>
      </c>
      <c r="C92" s="3">
        <v>214987417</v>
      </c>
      <c r="D92" s="2" t="s">
        <v>22</v>
      </c>
      <c r="E92" s="2" t="s">
        <v>90</v>
      </c>
      <c r="F92" s="2" t="s">
        <v>87</v>
      </c>
      <c r="G92" s="4">
        <v>3127.75</v>
      </c>
      <c r="H92" s="2"/>
      <c r="I92" s="2"/>
      <c r="J92" s="2" t="s">
        <v>65</v>
      </c>
      <c r="K92" s="14" t="s">
        <v>88</v>
      </c>
      <c r="L92" s="14"/>
      <c r="M92" s="14" t="s">
        <v>151</v>
      </c>
      <c r="N92" s="14"/>
      <c r="O92" s="14"/>
    </row>
    <row r="93" spans="2:15" ht="15" customHeight="1" x14ac:dyDescent="0.2">
      <c r="B93" s="5" t="s">
        <v>66</v>
      </c>
      <c r="C93" s="6">
        <v>214987439</v>
      </c>
      <c r="D93" s="5" t="s">
        <v>22</v>
      </c>
      <c r="E93" s="5" t="s">
        <v>90</v>
      </c>
      <c r="F93" s="5" t="s">
        <v>87</v>
      </c>
      <c r="G93" s="7">
        <v>3124.5</v>
      </c>
      <c r="H93" s="7">
        <v>3126.5</v>
      </c>
      <c r="I93" s="5"/>
      <c r="J93" s="5" t="s">
        <v>66</v>
      </c>
      <c r="K93" s="15" t="s">
        <v>88</v>
      </c>
      <c r="L93" s="15"/>
      <c r="M93" s="15" t="s">
        <v>89</v>
      </c>
      <c r="N93" s="15"/>
      <c r="O93" s="15"/>
    </row>
    <row r="94" spans="2:15" ht="15" customHeight="1" x14ac:dyDescent="0.2">
      <c r="B94" s="2" t="s">
        <v>67</v>
      </c>
      <c r="C94" s="3">
        <v>214987480</v>
      </c>
      <c r="D94" s="2" t="s">
        <v>22</v>
      </c>
      <c r="E94" s="2" t="s">
        <v>23</v>
      </c>
      <c r="F94" s="2" t="s">
        <v>87</v>
      </c>
      <c r="G94" s="4">
        <v>3124.5</v>
      </c>
      <c r="H94" s="2"/>
      <c r="I94" s="2"/>
      <c r="J94" s="2" t="s">
        <v>67</v>
      </c>
      <c r="K94" s="14" t="s">
        <v>88</v>
      </c>
      <c r="L94" s="14"/>
      <c r="M94" s="14" t="s">
        <v>152</v>
      </c>
      <c r="N94" s="14"/>
      <c r="O94" s="14"/>
    </row>
    <row r="95" spans="2:15" ht="15" customHeight="1" x14ac:dyDescent="0.2">
      <c r="B95" s="5" t="s">
        <v>153</v>
      </c>
      <c r="C95" s="6">
        <v>214987504</v>
      </c>
      <c r="D95" s="5" t="s">
        <v>22</v>
      </c>
      <c r="E95" s="5" t="s">
        <v>90</v>
      </c>
      <c r="F95" s="5" t="s">
        <v>101</v>
      </c>
      <c r="G95" s="7">
        <v>3121.25</v>
      </c>
      <c r="H95" s="7">
        <v>3123.25</v>
      </c>
      <c r="I95" s="5"/>
      <c r="J95" s="5" t="s">
        <v>154</v>
      </c>
      <c r="K95" s="15" t="s">
        <v>102</v>
      </c>
      <c r="L95" s="15"/>
      <c r="M95" s="15" t="s">
        <v>89</v>
      </c>
      <c r="N95" s="15"/>
      <c r="O95" s="15"/>
    </row>
    <row r="96" spans="2:15" ht="15" customHeight="1" x14ac:dyDescent="0.2">
      <c r="B96" s="2" t="s">
        <v>68</v>
      </c>
      <c r="C96" s="3">
        <v>214987505</v>
      </c>
      <c r="D96" s="2" t="s">
        <v>22</v>
      </c>
      <c r="E96" s="2" t="s">
        <v>90</v>
      </c>
      <c r="F96" s="2" t="s">
        <v>87</v>
      </c>
      <c r="G96" s="4">
        <v>3120.75</v>
      </c>
      <c r="H96" s="4">
        <v>3122.75</v>
      </c>
      <c r="I96" s="2"/>
      <c r="J96" s="2" t="s">
        <v>68</v>
      </c>
      <c r="K96" s="14" t="s">
        <v>88</v>
      </c>
      <c r="L96" s="14"/>
      <c r="M96" s="14" t="s">
        <v>89</v>
      </c>
      <c r="N96" s="14"/>
      <c r="O96" s="14"/>
    </row>
    <row r="97" spans="2:15" ht="15" customHeight="1" x14ac:dyDescent="0.2">
      <c r="B97" s="5" t="s">
        <v>68</v>
      </c>
      <c r="C97" s="6">
        <v>214987506</v>
      </c>
      <c r="D97" s="5" t="s">
        <v>22</v>
      </c>
      <c r="E97" s="5" t="s">
        <v>86</v>
      </c>
      <c r="F97" s="5" t="s">
        <v>87</v>
      </c>
      <c r="G97" s="7">
        <v>3119.25</v>
      </c>
      <c r="H97" s="5"/>
      <c r="I97" s="5"/>
      <c r="J97" s="5" t="s">
        <v>69</v>
      </c>
      <c r="K97" s="15" t="s">
        <v>88</v>
      </c>
      <c r="L97" s="15"/>
      <c r="M97" s="15" t="s">
        <v>155</v>
      </c>
      <c r="N97" s="15"/>
      <c r="O97" s="15"/>
    </row>
    <row r="98" spans="2:15" ht="15" customHeight="1" x14ac:dyDescent="0.2">
      <c r="B98" s="2" t="s">
        <v>70</v>
      </c>
      <c r="C98" s="3">
        <v>214987528</v>
      </c>
      <c r="D98" s="2" t="s">
        <v>22</v>
      </c>
      <c r="E98" s="2" t="s">
        <v>90</v>
      </c>
      <c r="F98" s="2" t="s">
        <v>87</v>
      </c>
      <c r="G98" s="4">
        <v>3118.75</v>
      </c>
      <c r="H98" s="4">
        <v>3120.75</v>
      </c>
      <c r="I98" s="2"/>
      <c r="J98" s="2" t="s">
        <v>70</v>
      </c>
      <c r="K98" s="14" t="s">
        <v>88</v>
      </c>
      <c r="L98" s="14"/>
      <c r="M98" s="14" t="s">
        <v>89</v>
      </c>
      <c r="N98" s="14"/>
      <c r="O98" s="14"/>
    </row>
    <row r="99" spans="2:15" ht="15" customHeight="1" x14ac:dyDescent="0.2">
      <c r="B99" s="5" t="s">
        <v>70</v>
      </c>
      <c r="C99" s="6">
        <v>214987529</v>
      </c>
      <c r="D99" s="5" t="s">
        <v>22</v>
      </c>
      <c r="E99" s="5" t="s">
        <v>86</v>
      </c>
      <c r="F99" s="5" t="s">
        <v>87</v>
      </c>
      <c r="G99" s="7">
        <v>3117.25</v>
      </c>
      <c r="H99" s="5"/>
      <c r="I99" s="5"/>
      <c r="J99" s="5" t="s">
        <v>71</v>
      </c>
      <c r="K99" s="15" t="s">
        <v>88</v>
      </c>
      <c r="L99" s="15"/>
      <c r="M99" s="15" t="s">
        <v>156</v>
      </c>
      <c r="N99" s="15"/>
      <c r="O99" s="15"/>
    </row>
    <row r="100" spans="2:15" ht="15" customHeight="1" x14ac:dyDescent="0.2">
      <c r="B100" s="2" t="s">
        <v>157</v>
      </c>
      <c r="C100" s="3">
        <v>214987539</v>
      </c>
      <c r="D100" s="2" t="s">
        <v>22</v>
      </c>
      <c r="E100" s="2" t="s">
        <v>90</v>
      </c>
      <c r="F100" s="2" t="s">
        <v>87</v>
      </c>
      <c r="G100" s="4">
        <v>3118.25</v>
      </c>
      <c r="H100" s="4">
        <v>3120.25</v>
      </c>
      <c r="I100" s="2"/>
      <c r="J100" s="2" t="s">
        <v>72</v>
      </c>
      <c r="K100" s="14" t="s">
        <v>88</v>
      </c>
      <c r="L100" s="14"/>
      <c r="M100" s="14" t="s">
        <v>89</v>
      </c>
      <c r="N100" s="14"/>
      <c r="O100" s="14"/>
    </row>
    <row r="101" spans="2:15" ht="15" customHeight="1" x14ac:dyDescent="0.2">
      <c r="B101" s="5" t="s">
        <v>72</v>
      </c>
      <c r="C101" s="6">
        <v>214987540</v>
      </c>
      <c r="D101" s="5" t="s">
        <v>22</v>
      </c>
      <c r="E101" s="5" t="s">
        <v>86</v>
      </c>
      <c r="F101" s="5" t="s">
        <v>87</v>
      </c>
      <c r="G101" s="7">
        <v>3116.75</v>
      </c>
      <c r="H101" s="5"/>
      <c r="I101" s="5"/>
      <c r="J101" s="5" t="s">
        <v>73</v>
      </c>
      <c r="K101" s="15" t="s">
        <v>88</v>
      </c>
      <c r="L101" s="15"/>
      <c r="M101" s="15" t="s">
        <v>158</v>
      </c>
      <c r="N101" s="15"/>
      <c r="O101" s="15"/>
    </row>
    <row r="102" spans="2:15" ht="15" customHeight="1" x14ac:dyDescent="0.2">
      <c r="B102" s="2" t="s">
        <v>74</v>
      </c>
      <c r="C102" s="3">
        <v>214987556</v>
      </c>
      <c r="D102" s="2" t="s">
        <v>22</v>
      </c>
      <c r="E102" s="2" t="s">
        <v>90</v>
      </c>
      <c r="F102" s="2" t="s">
        <v>87</v>
      </c>
      <c r="G102" s="4">
        <v>3117.75</v>
      </c>
      <c r="H102" s="4">
        <v>3119.75</v>
      </c>
      <c r="I102" s="2"/>
      <c r="J102" s="2" t="s">
        <v>74</v>
      </c>
      <c r="K102" s="14" t="s">
        <v>88</v>
      </c>
      <c r="L102" s="14"/>
      <c r="M102" s="14" t="s">
        <v>89</v>
      </c>
      <c r="N102" s="14"/>
      <c r="O102" s="14"/>
    </row>
    <row r="103" spans="2:15" ht="15" customHeight="1" x14ac:dyDescent="0.2">
      <c r="B103" s="5" t="s">
        <v>75</v>
      </c>
      <c r="C103" s="6">
        <v>214987571</v>
      </c>
      <c r="D103" s="5" t="s">
        <v>22</v>
      </c>
      <c r="E103" s="5" t="s">
        <v>23</v>
      </c>
      <c r="F103" s="5" t="s">
        <v>87</v>
      </c>
      <c r="G103" s="5" t="s">
        <v>97</v>
      </c>
      <c r="H103" s="5"/>
      <c r="I103" s="5"/>
      <c r="J103" s="5" t="s">
        <v>75</v>
      </c>
      <c r="K103" s="15" t="s">
        <v>88</v>
      </c>
      <c r="L103" s="15"/>
      <c r="M103" s="15"/>
      <c r="N103" s="15"/>
      <c r="O103" s="15"/>
    </row>
    <row r="104" spans="2:15" ht="15" customHeight="1" x14ac:dyDescent="0.2">
      <c r="B104" s="2" t="s">
        <v>159</v>
      </c>
      <c r="C104" s="3">
        <v>214987585</v>
      </c>
      <c r="D104" s="2" t="s">
        <v>22</v>
      </c>
      <c r="E104" s="2" t="s">
        <v>90</v>
      </c>
      <c r="F104" s="2" t="s">
        <v>87</v>
      </c>
      <c r="G104" s="4">
        <v>3117.5</v>
      </c>
      <c r="H104" s="4">
        <v>3119.5</v>
      </c>
      <c r="I104" s="2"/>
      <c r="J104" s="2" t="s">
        <v>76</v>
      </c>
      <c r="K104" s="14" t="s">
        <v>88</v>
      </c>
      <c r="L104" s="14"/>
      <c r="M104" s="14" t="s">
        <v>89</v>
      </c>
      <c r="N104" s="14"/>
      <c r="O104" s="14"/>
    </row>
    <row r="105" spans="2:15" ht="15" customHeight="1" x14ac:dyDescent="0.2">
      <c r="B105" s="5" t="s">
        <v>76</v>
      </c>
      <c r="C105" s="6">
        <v>214987586</v>
      </c>
      <c r="D105" s="5" t="s">
        <v>22</v>
      </c>
      <c r="E105" s="5" t="s">
        <v>86</v>
      </c>
      <c r="F105" s="5" t="s">
        <v>87</v>
      </c>
      <c r="G105" s="7">
        <v>3116</v>
      </c>
      <c r="H105" s="5"/>
      <c r="I105" s="5"/>
      <c r="J105" s="5" t="s">
        <v>77</v>
      </c>
      <c r="K105" s="15" t="s">
        <v>88</v>
      </c>
      <c r="L105" s="15"/>
      <c r="M105" s="15" t="s">
        <v>160</v>
      </c>
      <c r="N105" s="15"/>
      <c r="O105" s="15"/>
    </row>
    <row r="106" spans="2:15" ht="15" customHeight="1" x14ac:dyDescent="0.2">
      <c r="B106" s="2" t="s">
        <v>78</v>
      </c>
      <c r="C106" s="3">
        <v>214987621</v>
      </c>
      <c r="D106" s="2" t="s">
        <v>22</v>
      </c>
      <c r="E106" s="2" t="s">
        <v>90</v>
      </c>
      <c r="F106" s="2" t="s">
        <v>87</v>
      </c>
      <c r="G106" s="4">
        <v>3117.75</v>
      </c>
      <c r="H106" s="4">
        <v>3119.75</v>
      </c>
      <c r="I106" s="2"/>
      <c r="J106" s="2" t="s">
        <v>78</v>
      </c>
      <c r="K106" s="14" t="s">
        <v>88</v>
      </c>
      <c r="L106" s="14"/>
      <c r="M106" s="14" t="s">
        <v>89</v>
      </c>
      <c r="N106" s="14"/>
      <c r="O106" s="14"/>
    </row>
    <row r="107" spans="2:15" ht="15" customHeight="1" x14ac:dyDescent="0.2">
      <c r="B107" s="5" t="s">
        <v>78</v>
      </c>
      <c r="C107" s="6">
        <v>214987622</v>
      </c>
      <c r="D107" s="5" t="s">
        <v>22</v>
      </c>
      <c r="E107" s="5" t="s">
        <v>86</v>
      </c>
      <c r="F107" s="5" t="s">
        <v>87</v>
      </c>
      <c r="G107" s="7">
        <v>3117</v>
      </c>
      <c r="H107" s="5"/>
      <c r="I107" s="5"/>
      <c r="J107" s="5" t="s">
        <v>79</v>
      </c>
      <c r="K107" s="15" t="s">
        <v>88</v>
      </c>
      <c r="L107" s="15"/>
      <c r="M107" s="15" t="s">
        <v>161</v>
      </c>
      <c r="N107" s="15"/>
      <c r="O107" s="15"/>
    </row>
    <row r="108" spans="2:15" ht="24.95" customHeight="1" x14ac:dyDescent="0.2">
      <c r="B108" s="16" t="s">
        <v>162</v>
      </c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2:15" ht="20.100000000000001" customHeight="1" x14ac:dyDescent="0.2">
      <c r="B109" s="1" t="s">
        <v>10</v>
      </c>
      <c r="C109" s="1" t="s">
        <v>163</v>
      </c>
      <c r="D109" s="1" t="s">
        <v>12</v>
      </c>
      <c r="E109" s="1" t="s">
        <v>13</v>
      </c>
      <c r="F109" s="1" t="s">
        <v>164</v>
      </c>
      <c r="G109" s="1" t="s">
        <v>14</v>
      </c>
      <c r="H109" s="1" t="s">
        <v>15</v>
      </c>
      <c r="I109" s="1" t="s">
        <v>82</v>
      </c>
      <c r="J109" s="1" t="s">
        <v>18</v>
      </c>
      <c r="K109" s="1" t="s">
        <v>19</v>
      </c>
      <c r="L109" s="1" t="s">
        <v>20</v>
      </c>
      <c r="M109" s="1" t="s">
        <v>165</v>
      </c>
      <c r="N109" s="13" t="s">
        <v>84</v>
      </c>
      <c r="O109" s="13"/>
    </row>
    <row r="110" spans="2:15" ht="15" customHeight="1" x14ac:dyDescent="0.2">
      <c r="B110" s="2" t="s">
        <v>21</v>
      </c>
      <c r="C110" s="3">
        <v>212577931</v>
      </c>
      <c r="D110" s="2" t="s">
        <v>22</v>
      </c>
      <c r="E110" s="2" t="s">
        <v>23</v>
      </c>
      <c r="F110" s="2" t="s">
        <v>166</v>
      </c>
      <c r="G110" s="2" t="s">
        <v>24</v>
      </c>
      <c r="H110" s="4">
        <v>3089.75</v>
      </c>
      <c r="I110" s="3">
        <v>214981890</v>
      </c>
      <c r="J110" s="4">
        <v>-2.75</v>
      </c>
      <c r="K110" s="4">
        <v>0</v>
      </c>
      <c r="L110" s="4">
        <v>0</v>
      </c>
      <c r="M110" s="4">
        <v>102479.25</v>
      </c>
      <c r="N110" s="14" t="s">
        <v>89</v>
      </c>
      <c r="O110" s="14"/>
    </row>
    <row r="111" spans="2:15" ht="15" customHeight="1" x14ac:dyDescent="0.2">
      <c r="B111" s="5" t="s">
        <v>25</v>
      </c>
      <c r="C111" s="6">
        <v>212577934</v>
      </c>
      <c r="D111" s="5" t="s">
        <v>22</v>
      </c>
      <c r="E111" s="5" t="s">
        <v>27</v>
      </c>
      <c r="F111" s="5" t="s">
        <v>167</v>
      </c>
      <c r="G111" s="5" t="s">
        <v>24</v>
      </c>
      <c r="H111" s="7">
        <v>3090.25</v>
      </c>
      <c r="I111" s="6">
        <v>214981891</v>
      </c>
      <c r="J111" s="7">
        <v>-2.75</v>
      </c>
      <c r="K111" s="7">
        <v>0</v>
      </c>
      <c r="L111" s="7">
        <v>25</v>
      </c>
      <c r="M111" s="7">
        <v>102501.5</v>
      </c>
      <c r="N111" s="15" t="s">
        <v>91</v>
      </c>
      <c r="O111" s="15"/>
    </row>
    <row r="112" spans="2:15" ht="15" customHeight="1" x14ac:dyDescent="0.2">
      <c r="B112" s="2" t="s">
        <v>26</v>
      </c>
      <c r="C112" s="3">
        <v>212577967</v>
      </c>
      <c r="D112" s="2" t="s">
        <v>22</v>
      </c>
      <c r="E112" s="2" t="s">
        <v>27</v>
      </c>
      <c r="F112" s="2" t="s">
        <v>166</v>
      </c>
      <c r="G112" s="2" t="s">
        <v>24</v>
      </c>
      <c r="H112" s="4">
        <v>3089.75</v>
      </c>
      <c r="I112" s="3">
        <v>214981943</v>
      </c>
      <c r="J112" s="4">
        <v>-2.75</v>
      </c>
      <c r="K112" s="4">
        <v>0</v>
      </c>
      <c r="L112" s="4">
        <v>0</v>
      </c>
      <c r="M112" s="4">
        <v>102498.75</v>
      </c>
      <c r="N112" s="14" t="s">
        <v>89</v>
      </c>
      <c r="O112" s="14"/>
    </row>
    <row r="113" spans="2:15" ht="15" customHeight="1" x14ac:dyDescent="0.2">
      <c r="B113" s="5" t="s">
        <v>93</v>
      </c>
      <c r="C113" s="6">
        <v>212577968</v>
      </c>
      <c r="D113" s="5" t="s">
        <v>22</v>
      </c>
      <c r="E113" s="5" t="s">
        <v>27</v>
      </c>
      <c r="F113" s="5" t="s">
        <v>166</v>
      </c>
      <c r="G113" s="5" t="s">
        <v>24</v>
      </c>
      <c r="H113" s="7">
        <v>3090</v>
      </c>
      <c r="I113" s="6">
        <v>214981942</v>
      </c>
      <c r="J113" s="7">
        <v>-2.75</v>
      </c>
      <c r="K113" s="7">
        <v>0</v>
      </c>
      <c r="L113" s="7">
        <v>0</v>
      </c>
      <c r="M113" s="7">
        <v>102496</v>
      </c>
      <c r="N113" s="15" t="s">
        <v>89</v>
      </c>
      <c r="O113" s="15"/>
    </row>
    <row r="114" spans="2:15" ht="15" customHeight="1" x14ac:dyDescent="0.2">
      <c r="B114" s="2" t="s">
        <v>95</v>
      </c>
      <c r="C114" s="3">
        <v>212577969</v>
      </c>
      <c r="D114" s="2" t="s">
        <v>22</v>
      </c>
      <c r="E114" s="2" t="s">
        <v>23</v>
      </c>
      <c r="F114" s="2" t="s">
        <v>167</v>
      </c>
      <c r="G114" s="2" t="s">
        <v>24</v>
      </c>
      <c r="H114" s="4">
        <v>3089.5</v>
      </c>
      <c r="I114" s="3">
        <v>214981944</v>
      </c>
      <c r="J114" s="4">
        <v>-2.75</v>
      </c>
      <c r="K114" s="4">
        <v>0</v>
      </c>
      <c r="L114" s="4">
        <v>18.75</v>
      </c>
      <c r="M114" s="4">
        <v>102512</v>
      </c>
      <c r="N114" s="14" t="s">
        <v>96</v>
      </c>
      <c r="O114" s="14"/>
    </row>
    <row r="115" spans="2:15" ht="15" customHeight="1" x14ac:dyDescent="0.2">
      <c r="B115" s="5" t="s">
        <v>29</v>
      </c>
      <c r="C115" s="6">
        <v>212577970</v>
      </c>
      <c r="D115" s="5" t="s">
        <v>22</v>
      </c>
      <c r="E115" s="5" t="s">
        <v>23</v>
      </c>
      <c r="F115" s="5" t="s">
        <v>167</v>
      </c>
      <c r="G115" s="5" t="s">
        <v>24</v>
      </c>
      <c r="H115" s="7">
        <v>3089.5</v>
      </c>
      <c r="I115" s="6">
        <v>214981945</v>
      </c>
      <c r="J115" s="7">
        <v>-2.75</v>
      </c>
      <c r="K115" s="7">
        <v>0</v>
      </c>
      <c r="L115" s="7">
        <v>18.75</v>
      </c>
      <c r="M115" s="7">
        <v>102528</v>
      </c>
      <c r="N115" s="15"/>
      <c r="O115" s="15"/>
    </row>
    <row r="116" spans="2:15" ht="15" customHeight="1" x14ac:dyDescent="0.2">
      <c r="B116" s="2" t="s">
        <v>30</v>
      </c>
      <c r="C116" s="3">
        <v>212577996</v>
      </c>
      <c r="D116" s="2" t="s">
        <v>22</v>
      </c>
      <c r="E116" s="2" t="s">
        <v>27</v>
      </c>
      <c r="F116" s="2" t="s">
        <v>166</v>
      </c>
      <c r="G116" s="2" t="s">
        <v>24</v>
      </c>
      <c r="H116" s="4">
        <v>3089.5</v>
      </c>
      <c r="I116" s="3">
        <v>214981981</v>
      </c>
      <c r="J116" s="4">
        <v>-2.75</v>
      </c>
      <c r="K116" s="4">
        <v>0</v>
      </c>
      <c r="L116" s="4">
        <v>0</v>
      </c>
      <c r="M116" s="4">
        <v>102525.25</v>
      </c>
      <c r="N116" s="14" t="s">
        <v>89</v>
      </c>
      <c r="O116" s="14"/>
    </row>
    <row r="117" spans="2:15" ht="15" customHeight="1" x14ac:dyDescent="0.2">
      <c r="B117" s="5" t="s">
        <v>31</v>
      </c>
      <c r="C117" s="6">
        <v>212577998</v>
      </c>
      <c r="D117" s="5" t="s">
        <v>22</v>
      </c>
      <c r="E117" s="5" t="s">
        <v>23</v>
      </c>
      <c r="F117" s="5" t="s">
        <v>167</v>
      </c>
      <c r="G117" s="5" t="s">
        <v>24</v>
      </c>
      <c r="H117" s="7">
        <v>3089</v>
      </c>
      <c r="I117" s="6">
        <v>214981982</v>
      </c>
      <c r="J117" s="7">
        <v>-2.75</v>
      </c>
      <c r="K117" s="7">
        <v>0</v>
      </c>
      <c r="L117" s="7">
        <v>25</v>
      </c>
      <c r="M117" s="7">
        <v>102547.5</v>
      </c>
      <c r="N117" s="15" t="s">
        <v>99</v>
      </c>
      <c r="O117" s="15"/>
    </row>
    <row r="118" spans="2:15" ht="15" customHeight="1" x14ac:dyDescent="0.2">
      <c r="B118" s="2" t="s">
        <v>32</v>
      </c>
      <c r="C118" s="3">
        <v>212578002</v>
      </c>
      <c r="D118" s="2" t="s">
        <v>22</v>
      </c>
      <c r="E118" s="2" t="s">
        <v>27</v>
      </c>
      <c r="F118" s="2" t="s">
        <v>166</v>
      </c>
      <c r="G118" s="2" t="s">
        <v>24</v>
      </c>
      <c r="H118" s="4">
        <v>3088.75</v>
      </c>
      <c r="I118" s="3">
        <v>214981987</v>
      </c>
      <c r="J118" s="4">
        <v>-2.75</v>
      </c>
      <c r="K118" s="4">
        <v>0</v>
      </c>
      <c r="L118" s="4">
        <v>0</v>
      </c>
      <c r="M118" s="4">
        <v>102544.75</v>
      </c>
      <c r="N118" s="14" t="s">
        <v>89</v>
      </c>
      <c r="O118" s="14"/>
    </row>
    <row r="119" spans="2:15" ht="15" customHeight="1" x14ac:dyDescent="0.2">
      <c r="B119" s="5" t="s">
        <v>33</v>
      </c>
      <c r="C119" s="6">
        <v>212578011</v>
      </c>
      <c r="D119" s="5" t="s">
        <v>22</v>
      </c>
      <c r="E119" s="5" t="s">
        <v>23</v>
      </c>
      <c r="F119" s="5" t="s">
        <v>167</v>
      </c>
      <c r="G119" s="5" t="s">
        <v>24</v>
      </c>
      <c r="H119" s="7">
        <v>3088.5</v>
      </c>
      <c r="I119" s="6">
        <v>214981998</v>
      </c>
      <c r="J119" s="7">
        <v>-2.75</v>
      </c>
      <c r="K119" s="7">
        <v>0</v>
      </c>
      <c r="L119" s="7">
        <v>12.5</v>
      </c>
      <c r="M119" s="7">
        <v>102554.5</v>
      </c>
      <c r="N119" s="15" t="s">
        <v>104</v>
      </c>
      <c r="O119" s="15"/>
    </row>
    <row r="120" spans="2:15" ht="15" customHeight="1" x14ac:dyDescent="0.2">
      <c r="B120" s="2" t="s">
        <v>34</v>
      </c>
      <c r="C120" s="3">
        <v>212578022</v>
      </c>
      <c r="D120" s="2" t="s">
        <v>22</v>
      </c>
      <c r="E120" s="2" t="s">
        <v>27</v>
      </c>
      <c r="F120" s="2" t="s">
        <v>166</v>
      </c>
      <c r="G120" s="2" t="s">
        <v>24</v>
      </c>
      <c r="H120" s="4">
        <v>3087.25</v>
      </c>
      <c r="I120" s="3">
        <v>214982013</v>
      </c>
      <c r="J120" s="4">
        <v>-2.75</v>
      </c>
      <c r="K120" s="4">
        <v>0</v>
      </c>
      <c r="L120" s="4">
        <v>0</v>
      </c>
      <c r="M120" s="4">
        <v>102551.75</v>
      </c>
      <c r="N120" s="14" t="s">
        <v>89</v>
      </c>
      <c r="O120" s="14"/>
    </row>
    <row r="121" spans="2:15" ht="15" customHeight="1" x14ac:dyDescent="0.2">
      <c r="B121" s="5" t="s">
        <v>35</v>
      </c>
      <c r="C121" s="6">
        <v>212578024</v>
      </c>
      <c r="D121" s="5" t="s">
        <v>22</v>
      </c>
      <c r="E121" s="5" t="s">
        <v>23</v>
      </c>
      <c r="F121" s="5" t="s">
        <v>167</v>
      </c>
      <c r="G121" s="5" t="s">
        <v>24</v>
      </c>
      <c r="H121" s="7">
        <v>3086.75</v>
      </c>
      <c r="I121" s="6">
        <v>214982014</v>
      </c>
      <c r="J121" s="7">
        <v>-2.75</v>
      </c>
      <c r="K121" s="7">
        <v>0</v>
      </c>
      <c r="L121" s="7">
        <v>25</v>
      </c>
      <c r="M121" s="7">
        <v>102574</v>
      </c>
      <c r="N121" s="15" t="s">
        <v>106</v>
      </c>
      <c r="O121" s="15"/>
    </row>
    <row r="122" spans="2:15" ht="15" customHeight="1" x14ac:dyDescent="0.2">
      <c r="B122" s="2" t="s">
        <v>36</v>
      </c>
      <c r="C122" s="3">
        <v>212580854</v>
      </c>
      <c r="D122" s="2" t="s">
        <v>22</v>
      </c>
      <c r="E122" s="2" t="s">
        <v>23</v>
      </c>
      <c r="F122" s="2" t="s">
        <v>166</v>
      </c>
      <c r="G122" s="2" t="s">
        <v>24</v>
      </c>
      <c r="H122" s="4">
        <v>3117.5</v>
      </c>
      <c r="I122" s="3">
        <v>214986413</v>
      </c>
      <c r="J122" s="4">
        <v>-2.75</v>
      </c>
      <c r="K122" s="4">
        <v>0</v>
      </c>
      <c r="L122" s="4">
        <v>0</v>
      </c>
      <c r="M122" s="4">
        <v>102571.25</v>
      </c>
      <c r="N122" s="14" t="s">
        <v>89</v>
      </c>
      <c r="O122" s="14"/>
    </row>
    <row r="123" spans="2:15" ht="15" customHeight="1" x14ac:dyDescent="0.2">
      <c r="B123" s="5" t="s">
        <v>37</v>
      </c>
      <c r="C123" s="6">
        <v>212580886</v>
      </c>
      <c r="D123" s="5" t="s">
        <v>22</v>
      </c>
      <c r="E123" s="5" t="s">
        <v>27</v>
      </c>
      <c r="F123" s="5" t="s">
        <v>167</v>
      </c>
      <c r="G123" s="5" t="s">
        <v>24</v>
      </c>
      <c r="H123" s="7">
        <v>3115.25</v>
      </c>
      <c r="I123" s="6">
        <v>214986477</v>
      </c>
      <c r="J123" s="7">
        <v>-2.75</v>
      </c>
      <c r="K123" s="7">
        <v>0</v>
      </c>
      <c r="L123" s="7">
        <v>-112.5</v>
      </c>
      <c r="M123" s="7">
        <v>102456</v>
      </c>
      <c r="N123" s="15" t="s">
        <v>109</v>
      </c>
      <c r="O123" s="15"/>
    </row>
    <row r="124" spans="2:15" ht="15" customHeight="1" x14ac:dyDescent="0.2">
      <c r="B124" s="2" t="s">
        <v>38</v>
      </c>
      <c r="C124" s="3">
        <v>212580889</v>
      </c>
      <c r="D124" s="2" t="s">
        <v>22</v>
      </c>
      <c r="E124" s="2" t="s">
        <v>23</v>
      </c>
      <c r="F124" s="2" t="s">
        <v>166</v>
      </c>
      <c r="G124" s="2" t="s">
        <v>24</v>
      </c>
      <c r="H124" s="4">
        <v>3117</v>
      </c>
      <c r="I124" s="3">
        <v>214986488</v>
      </c>
      <c r="J124" s="4">
        <v>-2.75</v>
      </c>
      <c r="K124" s="4">
        <v>0</v>
      </c>
      <c r="L124" s="4">
        <v>0</v>
      </c>
      <c r="M124" s="4">
        <v>102453.25</v>
      </c>
      <c r="N124" s="14" t="s">
        <v>89</v>
      </c>
      <c r="O124" s="14"/>
    </row>
    <row r="125" spans="2:15" ht="15" customHeight="1" x14ac:dyDescent="0.2">
      <c r="B125" s="5" t="s">
        <v>39</v>
      </c>
      <c r="C125" s="6">
        <v>212580890</v>
      </c>
      <c r="D125" s="5" t="s">
        <v>22</v>
      </c>
      <c r="E125" s="5" t="s">
        <v>27</v>
      </c>
      <c r="F125" s="5" t="s">
        <v>167</v>
      </c>
      <c r="G125" s="5" t="s">
        <v>24</v>
      </c>
      <c r="H125" s="7">
        <v>3118</v>
      </c>
      <c r="I125" s="6">
        <v>214986489</v>
      </c>
      <c r="J125" s="7">
        <v>-2.75</v>
      </c>
      <c r="K125" s="7">
        <v>0</v>
      </c>
      <c r="L125" s="7">
        <v>50</v>
      </c>
      <c r="M125" s="7">
        <v>102500.5</v>
      </c>
      <c r="N125" s="15" t="s">
        <v>111</v>
      </c>
      <c r="O125" s="15"/>
    </row>
    <row r="126" spans="2:15" ht="15" customHeight="1" x14ac:dyDescent="0.2">
      <c r="B126" s="2" t="s">
        <v>40</v>
      </c>
      <c r="C126" s="3">
        <v>212580901</v>
      </c>
      <c r="D126" s="2" t="s">
        <v>22</v>
      </c>
      <c r="E126" s="2" t="s">
        <v>23</v>
      </c>
      <c r="F126" s="2" t="s">
        <v>166</v>
      </c>
      <c r="G126" s="2" t="s">
        <v>24</v>
      </c>
      <c r="H126" s="4">
        <v>3118.25</v>
      </c>
      <c r="I126" s="3">
        <v>214986508</v>
      </c>
      <c r="J126" s="4">
        <v>-2.75</v>
      </c>
      <c r="K126" s="4">
        <v>0</v>
      </c>
      <c r="L126" s="4">
        <v>0</v>
      </c>
      <c r="M126" s="4">
        <v>102497.75</v>
      </c>
      <c r="N126" s="14" t="s">
        <v>89</v>
      </c>
      <c r="O126" s="14"/>
    </row>
    <row r="127" spans="2:15" ht="15" customHeight="1" x14ac:dyDescent="0.2">
      <c r="B127" s="5" t="s">
        <v>41</v>
      </c>
      <c r="C127" s="6">
        <v>212580909</v>
      </c>
      <c r="D127" s="5" t="s">
        <v>22</v>
      </c>
      <c r="E127" s="5" t="s">
        <v>27</v>
      </c>
      <c r="F127" s="5" t="s">
        <v>167</v>
      </c>
      <c r="G127" s="5" t="s">
        <v>24</v>
      </c>
      <c r="H127" s="7">
        <v>3119.25</v>
      </c>
      <c r="I127" s="6">
        <v>214986509</v>
      </c>
      <c r="J127" s="7">
        <v>-2.75</v>
      </c>
      <c r="K127" s="7">
        <v>0</v>
      </c>
      <c r="L127" s="7">
        <v>50</v>
      </c>
      <c r="M127" s="7">
        <v>102545</v>
      </c>
      <c r="N127" s="15" t="s">
        <v>113</v>
      </c>
      <c r="O127" s="15"/>
    </row>
    <row r="128" spans="2:15" ht="15" customHeight="1" x14ac:dyDescent="0.2">
      <c r="B128" s="2" t="s">
        <v>42</v>
      </c>
      <c r="C128" s="3">
        <v>212580963</v>
      </c>
      <c r="D128" s="2" t="s">
        <v>22</v>
      </c>
      <c r="E128" s="2" t="s">
        <v>27</v>
      </c>
      <c r="F128" s="2" t="s">
        <v>166</v>
      </c>
      <c r="G128" s="2" t="s">
        <v>24</v>
      </c>
      <c r="H128" s="4">
        <v>3118.75</v>
      </c>
      <c r="I128" s="3">
        <v>214986664</v>
      </c>
      <c r="J128" s="4">
        <v>-2.75</v>
      </c>
      <c r="K128" s="4">
        <v>0</v>
      </c>
      <c r="L128" s="4">
        <v>0</v>
      </c>
      <c r="M128" s="4">
        <v>102542.25</v>
      </c>
      <c r="N128" s="14" t="s">
        <v>89</v>
      </c>
      <c r="O128" s="14"/>
    </row>
    <row r="129" spans="2:15" ht="15" customHeight="1" x14ac:dyDescent="0.2">
      <c r="B129" s="5" t="s">
        <v>43</v>
      </c>
      <c r="C129" s="6">
        <v>212580974</v>
      </c>
      <c r="D129" s="5" t="s">
        <v>22</v>
      </c>
      <c r="E129" s="5" t="s">
        <v>23</v>
      </c>
      <c r="F129" s="5" t="s">
        <v>167</v>
      </c>
      <c r="G129" s="5" t="s">
        <v>24</v>
      </c>
      <c r="H129" s="7">
        <v>3120.75</v>
      </c>
      <c r="I129" s="6">
        <v>214986698</v>
      </c>
      <c r="J129" s="7">
        <v>-2.75</v>
      </c>
      <c r="K129" s="7">
        <v>0</v>
      </c>
      <c r="L129" s="7">
        <v>-100</v>
      </c>
      <c r="M129" s="7">
        <v>102439.5</v>
      </c>
      <c r="N129" s="15" t="s">
        <v>116</v>
      </c>
      <c r="O129" s="15"/>
    </row>
    <row r="130" spans="2:15" ht="15" customHeight="1" x14ac:dyDescent="0.2">
      <c r="B130" s="2" t="s">
        <v>44</v>
      </c>
      <c r="C130" s="3">
        <v>212580976</v>
      </c>
      <c r="D130" s="2" t="s">
        <v>22</v>
      </c>
      <c r="E130" s="2" t="s">
        <v>23</v>
      </c>
      <c r="F130" s="2" t="s">
        <v>166</v>
      </c>
      <c r="G130" s="2" t="s">
        <v>24</v>
      </c>
      <c r="H130" s="4">
        <v>3120.25</v>
      </c>
      <c r="I130" s="3">
        <v>214986700</v>
      </c>
      <c r="J130" s="4">
        <v>-2.75</v>
      </c>
      <c r="K130" s="4">
        <v>0</v>
      </c>
      <c r="L130" s="4">
        <v>0</v>
      </c>
      <c r="M130" s="4">
        <v>102436.75</v>
      </c>
      <c r="N130" s="14" t="s">
        <v>89</v>
      </c>
      <c r="O130" s="14"/>
    </row>
    <row r="131" spans="2:15" ht="15" customHeight="1" x14ac:dyDescent="0.2">
      <c r="B131" s="5" t="s">
        <v>45</v>
      </c>
      <c r="C131" s="6">
        <v>212580995</v>
      </c>
      <c r="D131" s="5" t="s">
        <v>22</v>
      </c>
      <c r="E131" s="5" t="s">
        <v>27</v>
      </c>
      <c r="F131" s="5" t="s">
        <v>167</v>
      </c>
      <c r="G131" s="5" t="s">
        <v>24</v>
      </c>
      <c r="H131" s="7">
        <v>3117.75</v>
      </c>
      <c r="I131" s="6">
        <v>214986765</v>
      </c>
      <c r="J131" s="7">
        <v>-2.75</v>
      </c>
      <c r="K131" s="7">
        <v>0</v>
      </c>
      <c r="L131" s="7">
        <v>-125</v>
      </c>
      <c r="M131" s="7">
        <v>102309</v>
      </c>
      <c r="N131" s="15" t="s">
        <v>120</v>
      </c>
      <c r="O131" s="15"/>
    </row>
    <row r="132" spans="2:15" ht="15" customHeight="1" x14ac:dyDescent="0.2">
      <c r="B132" s="2" t="s">
        <v>46</v>
      </c>
      <c r="C132" s="3">
        <v>212580997</v>
      </c>
      <c r="D132" s="2" t="s">
        <v>22</v>
      </c>
      <c r="E132" s="2" t="s">
        <v>23</v>
      </c>
      <c r="F132" s="2" t="s">
        <v>166</v>
      </c>
      <c r="G132" s="2" t="s">
        <v>24</v>
      </c>
      <c r="H132" s="4">
        <v>3118</v>
      </c>
      <c r="I132" s="3">
        <v>214986770</v>
      </c>
      <c r="J132" s="4">
        <v>-2.75</v>
      </c>
      <c r="K132" s="4">
        <v>0</v>
      </c>
      <c r="L132" s="4">
        <v>0</v>
      </c>
      <c r="M132" s="4">
        <v>102306.25</v>
      </c>
      <c r="N132" s="14" t="s">
        <v>89</v>
      </c>
      <c r="O132" s="14"/>
    </row>
    <row r="133" spans="2:15" ht="15" customHeight="1" x14ac:dyDescent="0.2">
      <c r="B133" s="5" t="s">
        <v>47</v>
      </c>
      <c r="C133" s="6">
        <v>212581005</v>
      </c>
      <c r="D133" s="5" t="s">
        <v>22</v>
      </c>
      <c r="E133" s="5" t="s">
        <v>27</v>
      </c>
      <c r="F133" s="5" t="s">
        <v>167</v>
      </c>
      <c r="G133" s="5" t="s">
        <v>24</v>
      </c>
      <c r="H133" s="7">
        <v>3116</v>
      </c>
      <c r="I133" s="6">
        <v>214986798</v>
      </c>
      <c r="J133" s="7">
        <v>-2.75</v>
      </c>
      <c r="K133" s="7">
        <v>0</v>
      </c>
      <c r="L133" s="7">
        <v>-100</v>
      </c>
      <c r="M133" s="7">
        <v>102203.5</v>
      </c>
      <c r="N133" s="15" t="s">
        <v>123</v>
      </c>
      <c r="O133" s="15"/>
    </row>
    <row r="134" spans="2:15" ht="15" customHeight="1" x14ac:dyDescent="0.2">
      <c r="B134" s="2" t="s">
        <v>48</v>
      </c>
      <c r="C134" s="3">
        <v>212581019</v>
      </c>
      <c r="D134" s="2" t="s">
        <v>22</v>
      </c>
      <c r="E134" s="2" t="s">
        <v>23</v>
      </c>
      <c r="F134" s="2" t="s">
        <v>166</v>
      </c>
      <c r="G134" s="2" t="s">
        <v>24</v>
      </c>
      <c r="H134" s="4">
        <v>3119.25</v>
      </c>
      <c r="I134" s="3">
        <v>214986840</v>
      </c>
      <c r="J134" s="4">
        <v>-2.75</v>
      </c>
      <c r="K134" s="4">
        <v>0</v>
      </c>
      <c r="L134" s="4">
        <v>0</v>
      </c>
      <c r="M134" s="4">
        <v>102200.75</v>
      </c>
      <c r="N134" s="14" t="s">
        <v>89</v>
      </c>
      <c r="O134" s="14"/>
    </row>
    <row r="135" spans="2:15" ht="15" customHeight="1" x14ac:dyDescent="0.2">
      <c r="B135" s="5" t="s">
        <v>127</v>
      </c>
      <c r="C135" s="6">
        <v>212581020</v>
      </c>
      <c r="D135" s="5" t="s">
        <v>22</v>
      </c>
      <c r="E135" s="5" t="s">
        <v>23</v>
      </c>
      <c r="F135" s="5" t="s">
        <v>166</v>
      </c>
      <c r="G135" s="5" t="s">
        <v>24</v>
      </c>
      <c r="H135" s="7">
        <v>3119</v>
      </c>
      <c r="I135" s="6">
        <v>214986827</v>
      </c>
      <c r="J135" s="7">
        <v>-2.75</v>
      </c>
      <c r="K135" s="7">
        <v>0</v>
      </c>
      <c r="L135" s="7">
        <v>0</v>
      </c>
      <c r="M135" s="7">
        <v>102198</v>
      </c>
      <c r="N135" s="15" t="s">
        <v>89</v>
      </c>
      <c r="O135" s="15"/>
    </row>
    <row r="136" spans="2:15" ht="15" customHeight="1" x14ac:dyDescent="0.2">
      <c r="B136" s="2" t="s">
        <v>49</v>
      </c>
      <c r="C136" s="3">
        <v>212581073</v>
      </c>
      <c r="D136" s="2" t="s">
        <v>22</v>
      </c>
      <c r="E136" s="2" t="s">
        <v>27</v>
      </c>
      <c r="F136" s="2" t="s">
        <v>167</v>
      </c>
      <c r="G136" s="2" t="s">
        <v>28</v>
      </c>
      <c r="H136" s="4">
        <v>3117</v>
      </c>
      <c r="I136" s="3">
        <v>214986986</v>
      </c>
      <c r="J136" s="4">
        <v>-5.5</v>
      </c>
      <c r="K136" s="4">
        <v>0</v>
      </c>
      <c r="L136" s="4">
        <v>-212.5</v>
      </c>
      <c r="M136" s="4">
        <v>101980</v>
      </c>
      <c r="N136" s="14" t="s">
        <v>132</v>
      </c>
      <c r="O136" s="14"/>
    </row>
    <row r="137" spans="2:15" ht="15" customHeight="1" x14ac:dyDescent="0.2">
      <c r="B137" s="5" t="s">
        <v>50</v>
      </c>
      <c r="C137" s="6">
        <v>212581076</v>
      </c>
      <c r="D137" s="5" t="s">
        <v>22</v>
      </c>
      <c r="E137" s="5" t="s">
        <v>23</v>
      </c>
      <c r="F137" s="5" t="s">
        <v>166</v>
      </c>
      <c r="G137" s="5" t="s">
        <v>24</v>
      </c>
      <c r="H137" s="7">
        <v>3119.25</v>
      </c>
      <c r="I137" s="6">
        <v>214986994</v>
      </c>
      <c r="J137" s="7">
        <v>-2.75</v>
      </c>
      <c r="K137" s="7">
        <v>0</v>
      </c>
      <c r="L137" s="7">
        <v>0</v>
      </c>
      <c r="M137" s="7">
        <v>101977.25</v>
      </c>
      <c r="N137" s="15" t="s">
        <v>89</v>
      </c>
      <c r="O137" s="15"/>
    </row>
    <row r="138" spans="2:15" ht="15" customHeight="1" x14ac:dyDescent="0.2">
      <c r="B138" s="2" t="s">
        <v>51</v>
      </c>
      <c r="C138" s="3">
        <v>212581082</v>
      </c>
      <c r="D138" s="2" t="s">
        <v>22</v>
      </c>
      <c r="E138" s="2" t="s">
        <v>27</v>
      </c>
      <c r="F138" s="2" t="s">
        <v>167</v>
      </c>
      <c r="G138" s="2" t="s">
        <v>24</v>
      </c>
      <c r="H138" s="4">
        <v>3120</v>
      </c>
      <c r="I138" s="3">
        <v>214987022</v>
      </c>
      <c r="J138" s="4">
        <v>-2.75</v>
      </c>
      <c r="K138" s="4">
        <v>0</v>
      </c>
      <c r="L138" s="4">
        <v>37.5</v>
      </c>
      <c r="M138" s="4">
        <v>102012</v>
      </c>
      <c r="N138" s="14"/>
      <c r="O138" s="14"/>
    </row>
    <row r="139" spans="2:15" ht="15" customHeight="1" x14ac:dyDescent="0.2">
      <c r="B139" s="5" t="s">
        <v>52</v>
      </c>
      <c r="C139" s="6">
        <v>212581088</v>
      </c>
      <c r="D139" s="5" t="s">
        <v>22</v>
      </c>
      <c r="E139" s="5" t="s">
        <v>23</v>
      </c>
      <c r="F139" s="5" t="s">
        <v>166</v>
      </c>
      <c r="G139" s="5" t="s">
        <v>24</v>
      </c>
      <c r="H139" s="7">
        <v>3120.25</v>
      </c>
      <c r="I139" s="6">
        <v>214987033</v>
      </c>
      <c r="J139" s="7">
        <v>-2.75</v>
      </c>
      <c r="K139" s="7">
        <v>0</v>
      </c>
      <c r="L139" s="7">
        <v>0</v>
      </c>
      <c r="M139" s="7">
        <v>102009.25</v>
      </c>
      <c r="N139" s="15" t="s">
        <v>89</v>
      </c>
      <c r="O139" s="15"/>
    </row>
    <row r="140" spans="2:15" ht="15" customHeight="1" x14ac:dyDescent="0.2">
      <c r="B140" s="2" t="s">
        <v>53</v>
      </c>
      <c r="C140" s="3">
        <v>212581091</v>
      </c>
      <c r="D140" s="2" t="s">
        <v>22</v>
      </c>
      <c r="E140" s="2" t="s">
        <v>27</v>
      </c>
      <c r="F140" s="2" t="s">
        <v>167</v>
      </c>
      <c r="G140" s="2" t="s">
        <v>24</v>
      </c>
      <c r="H140" s="4">
        <v>3121.25</v>
      </c>
      <c r="I140" s="3">
        <v>214987034</v>
      </c>
      <c r="J140" s="4">
        <v>-2.75</v>
      </c>
      <c r="K140" s="4">
        <v>0</v>
      </c>
      <c r="L140" s="4">
        <v>50</v>
      </c>
      <c r="M140" s="4">
        <v>102056.5</v>
      </c>
      <c r="N140" s="14" t="s">
        <v>136</v>
      </c>
      <c r="O140" s="14"/>
    </row>
    <row r="141" spans="2:15" ht="15" customHeight="1" x14ac:dyDescent="0.2">
      <c r="B141" s="5" t="s">
        <v>54</v>
      </c>
      <c r="C141" s="6">
        <v>212581093</v>
      </c>
      <c r="D141" s="5" t="s">
        <v>22</v>
      </c>
      <c r="E141" s="5" t="s">
        <v>23</v>
      </c>
      <c r="F141" s="5" t="s">
        <v>166</v>
      </c>
      <c r="G141" s="5" t="s">
        <v>24</v>
      </c>
      <c r="H141" s="7">
        <v>3121.5</v>
      </c>
      <c r="I141" s="6">
        <v>214987038</v>
      </c>
      <c r="J141" s="7">
        <v>-2.75</v>
      </c>
      <c r="K141" s="7">
        <v>0</v>
      </c>
      <c r="L141" s="7">
        <v>0</v>
      </c>
      <c r="M141" s="7">
        <v>102053.75</v>
      </c>
      <c r="N141" s="15" t="s">
        <v>89</v>
      </c>
      <c r="O141" s="15"/>
    </row>
    <row r="142" spans="2:15" ht="15" customHeight="1" x14ac:dyDescent="0.2">
      <c r="B142" s="2" t="s">
        <v>55</v>
      </c>
      <c r="C142" s="3">
        <v>212581099</v>
      </c>
      <c r="D142" s="2" t="s">
        <v>22</v>
      </c>
      <c r="E142" s="2" t="s">
        <v>27</v>
      </c>
      <c r="F142" s="2" t="s">
        <v>167</v>
      </c>
      <c r="G142" s="2" t="s">
        <v>24</v>
      </c>
      <c r="H142" s="4">
        <v>3122.25</v>
      </c>
      <c r="I142" s="3">
        <v>214987051</v>
      </c>
      <c r="J142" s="4">
        <v>-2.75</v>
      </c>
      <c r="K142" s="4">
        <v>0</v>
      </c>
      <c r="L142" s="4">
        <v>37.5</v>
      </c>
      <c r="M142" s="4">
        <v>102088.5</v>
      </c>
      <c r="N142" s="14"/>
      <c r="O142" s="14"/>
    </row>
    <row r="143" spans="2:15" ht="15" customHeight="1" x14ac:dyDescent="0.2">
      <c r="B143" s="5" t="s">
        <v>56</v>
      </c>
      <c r="C143" s="6">
        <v>212581112</v>
      </c>
      <c r="D143" s="5" t="s">
        <v>22</v>
      </c>
      <c r="E143" s="5" t="s">
        <v>23</v>
      </c>
      <c r="F143" s="5" t="s">
        <v>166</v>
      </c>
      <c r="G143" s="5" t="s">
        <v>24</v>
      </c>
      <c r="H143" s="7">
        <v>3122.5</v>
      </c>
      <c r="I143" s="6">
        <v>214987071</v>
      </c>
      <c r="J143" s="7">
        <v>-2.75</v>
      </c>
      <c r="K143" s="7">
        <v>0</v>
      </c>
      <c r="L143" s="7">
        <v>0</v>
      </c>
      <c r="M143" s="7">
        <v>102085.75</v>
      </c>
      <c r="N143" s="15" t="s">
        <v>89</v>
      </c>
      <c r="O143" s="15"/>
    </row>
    <row r="144" spans="2:15" ht="15" customHeight="1" x14ac:dyDescent="0.2">
      <c r="B144" s="2" t="s">
        <v>57</v>
      </c>
      <c r="C144" s="3">
        <v>212581223</v>
      </c>
      <c r="D144" s="2" t="s">
        <v>22</v>
      </c>
      <c r="E144" s="2" t="s">
        <v>27</v>
      </c>
      <c r="F144" s="2" t="s">
        <v>167</v>
      </c>
      <c r="G144" s="2" t="s">
        <v>24</v>
      </c>
      <c r="H144" s="4">
        <v>3123.75</v>
      </c>
      <c r="I144" s="3">
        <v>214987072</v>
      </c>
      <c r="J144" s="4">
        <v>-2.75</v>
      </c>
      <c r="K144" s="4">
        <v>0</v>
      </c>
      <c r="L144" s="4">
        <v>62.5</v>
      </c>
      <c r="M144" s="4">
        <v>102145.5</v>
      </c>
      <c r="N144" s="14" t="s">
        <v>140</v>
      </c>
      <c r="O144" s="14"/>
    </row>
    <row r="145" spans="2:15" ht="15" customHeight="1" x14ac:dyDescent="0.2">
      <c r="B145" s="5" t="s">
        <v>58</v>
      </c>
      <c r="C145" s="6">
        <v>212581231</v>
      </c>
      <c r="D145" s="5" t="s">
        <v>22</v>
      </c>
      <c r="E145" s="5" t="s">
        <v>23</v>
      </c>
      <c r="F145" s="5" t="s">
        <v>166</v>
      </c>
      <c r="G145" s="5" t="s">
        <v>24</v>
      </c>
      <c r="H145" s="7">
        <v>3124.5</v>
      </c>
      <c r="I145" s="6">
        <v>214987292</v>
      </c>
      <c r="J145" s="7">
        <v>-2.75</v>
      </c>
      <c r="K145" s="7">
        <v>0</v>
      </c>
      <c r="L145" s="7">
        <v>0</v>
      </c>
      <c r="M145" s="7">
        <v>102142.75</v>
      </c>
      <c r="N145" s="15" t="s">
        <v>89</v>
      </c>
      <c r="O145" s="15"/>
    </row>
    <row r="146" spans="2:15" ht="15" customHeight="1" x14ac:dyDescent="0.2">
      <c r="B146" s="2" t="s">
        <v>59</v>
      </c>
      <c r="C146" s="3">
        <v>212581255</v>
      </c>
      <c r="D146" s="2" t="s">
        <v>22</v>
      </c>
      <c r="E146" s="2" t="s">
        <v>27</v>
      </c>
      <c r="F146" s="2" t="s">
        <v>167</v>
      </c>
      <c r="G146" s="2" t="s">
        <v>24</v>
      </c>
      <c r="H146" s="4">
        <v>3125.25</v>
      </c>
      <c r="I146" s="3">
        <v>214987293</v>
      </c>
      <c r="J146" s="4">
        <v>-2.75</v>
      </c>
      <c r="K146" s="4">
        <v>0</v>
      </c>
      <c r="L146" s="4">
        <v>37.5</v>
      </c>
      <c r="M146" s="4">
        <v>102177.5</v>
      </c>
      <c r="N146" s="14" t="s">
        <v>144</v>
      </c>
      <c r="O146" s="14"/>
    </row>
    <row r="147" spans="2:15" ht="15" customHeight="1" x14ac:dyDescent="0.2">
      <c r="B147" s="5" t="s">
        <v>60</v>
      </c>
      <c r="C147" s="6">
        <v>212581257</v>
      </c>
      <c r="D147" s="5" t="s">
        <v>22</v>
      </c>
      <c r="E147" s="5" t="s">
        <v>23</v>
      </c>
      <c r="F147" s="5" t="s">
        <v>166</v>
      </c>
      <c r="G147" s="5" t="s">
        <v>24</v>
      </c>
      <c r="H147" s="7">
        <v>3125.25</v>
      </c>
      <c r="I147" s="6">
        <v>214987323</v>
      </c>
      <c r="J147" s="7">
        <v>-2.75</v>
      </c>
      <c r="K147" s="7">
        <v>0</v>
      </c>
      <c r="L147" s="7">
        <v>0</v>
      </c>
      <c r="M147" s="7">
        <v>102174.75</v>
      </c>
      <c r="N147" s="15" t="s">
        <v>89</v>
      </c>
      <c r="O147" s="15"/>
    </row>
    <row r="148" spans="2:15" ht="15" customHeight="1" x14ac:dyDescent="0.2">
      <c r="B148" s="2" t="s">
        <v>61</v>
      </c>
      <c r="C148" s="3">
        <v>212581262</v>
      </c>
      <c r="D148" s="2" t="s">
        <v>22</v>
      </c>
      <c r="E148" s="2" t="s">
        <v>27</v>
      </c>
      <c r="F148" s="2" t="s">
        <v>167</v>
      </c>
      <c r="G148" s="2" t="s">
        <v>24</v>
      </c>
      <c r="H148" s="4">
        <v>3125.75</v>
      </c>
      <c r="I148" s="3">
        <v>214987349</v>
      </c>
      <c r="J148" s="4">
        <v>-2.75</v>
      </c>
      <c r="K148" s="4">
        <v>0</v>
      </c>
      <c r="L148" s="4">
        <v>25</v>
      </c>
      <c r="M148" s="4">
        <v>102197</v>
      </c>
      <c r="N148" s="14" t="s">
        <v>147</v>
      </c>
      <c r="O148" s="14"/>
    </row>
    <row r="149" spans="2:15" ht="15" customHeight="1" x14ac:dyDescent="0.2">
      <c r="B149" s="5" t="s">
        <v>62</v>
      </c>
      <c r="C149" s="6">
        <v>212581263</v>
      </c>
      <c r="D149" s="5" t="s">
        <v>22</v>
      </c>
      <c r="E149" s="5" t="s">
        <v>23</v>
      </c>
      <c r="F149" s="5" t="s">
        <v>166</v>
      </c>
      <c r="G149" s="5" t="s">
        <v>24</v>
      </c>
      <c r="H149" s="7">
        <v>3126</v>
      </c>
      <c r="I149" s="6">
        <v>214987353</v>
      </c>
      <c r="J149" s="7">
        <v>-2.75</v>
      </c>
      <c r="K149" s="7">
        <v>0</v>
      </c>
      <c r="L149" s="7">
        <v>0</v>
      </c>
      <c r="M149" s="7">
        <v>102194.25</v>
      </c>
      <c r="N149" s="15" t="s">
        <v>89</v>
      </c>
      <c r="O149" s="15"/>
    </row>
    <row r="150" spans="2:15" ht="15" customHeight="1" x14ac:dyDescent="0.2">
      <c r="B150" s="2" t="s">
        <v>63</v>
      </c>
      <c r="C150" s="3">
        <v>212581271</v>
      </c>
      <c r="D150" s="2" t="s">
        <v>22</v>
      </c>
      <c r="E150" s="2" t="s">
        <v>27</v>
      </c>
      <c r="F150" s="2" t="s">
        <v>167</v>
      </c>
      <c r="G150" s="2" t="s">
        <v>24</v>
      </c>
      <c r="H150" s="4">
        <v>3127.25</v>
      </c>
      <c r="I150" s="3">
        <v>214987354</v>
      </c>
      <c r="J150" s="4">
        <v>-2.75</v>
      </c>
      <c r="K150" s="4">
        <v>0</v>
      </c>
      <c r="L150" s="4">
        <v>62.5</v>
      </c>
      <c r="M150" s="4">
        <v>102254</v>
      </c>
      <c r="N150" s="14" t="s">
        <v>148</v>
      </c>
      <c r="O150" s="14"/>
    </row>
    <row r="151" spans="2:15" ht="15" customHeight="1" x14ac:dyDescent="0.2">
      <c r="B151" s="5" t="s">
        <v>64</v>
      </c>
      <c r="C151" s="6">
        <v>212581288</v>
      </c>
      <c r="D151" s="5" t="s">
        <v>22</v>
      </c>
      <c r="E151" s="5" t="s">
        <v>23</v>
      </c>
      <c r="F151" s="5" t="s">
        <v>166</v>
      </c>
      <c r="G151" s="5" t="s">
        <v>24</v>
      </c>
      <c r="H151" s="7">
        <v>3126.25</v>
      </c>
      <c r="I151" s="6">
        <v>214987416</v>
      </c>
      <c r="J151" s="7">
        <v>-2.75</v>
      </c>
      <c r="K151" s="7">
        <v>0</v>
      </c>
      <c r="L151" s="7">
        <v>0</v>
      </c>
      <c r="M151" s="7">
        <v>102251.25</v>
      </c>
      <c r="N151" s="15" t="s">
        <v>89</v>
      </c>
      <c r="O151" s="15"/>
    </row>
    <row r="152" spans="2:15" ht="15" customHeight="1" x14ac:dyDescent="0.2">
      <c r="B152" s="2" t="s">
        <v>65</v>
      </c>
      <c r="C152" s="3">
        <v>212581292</v>
      </c>
      <c r="D152" s="2" t="s">
        <v>22</v>
      </c>
      <c r="E152" s="2" t="s">
        <v>27</v>
      </c>
      <c r="F152" s="2" t="s">
        <v>167</v>
      </c>
      <c r="G152" s="2" t="s">
        <v>24</v>
      </c>
      <c r="H152" s="4">
        <v>3127.75</v>
      </c>
      <c r="I152" s="3">
        <v>214987417</v>
      </c>
      <c r="J152" s="4">
        <v>-2.75</v>
      </c>
      <c r="K152" s="4">
        <v>0</v>
      </c>
      <c r="L152" s="4">
        <v>75</v>
      </c>
      <c r="M152" s="4">
        <v>102323.5</v>
      </c>
      <c r="N152" s="14" t="s">
        <v>151</v>
      </c>
      <c r="O152" s="14"/>
    </row>
    <row r="153" spans="2:15" ht="15" customHeight="1" x14ac:dyDescent="0.2">
      <c r="B153" s="5" t="s">
        <v>66</v>
      </c>
      <c r="C153" s="6">
        <v>212581303</v>
      </c>
      <c r="D153" s="5" t="s">
        <v>22</v>
      </c>
      <c r="E153" s="5" t="s">
        <v>27</v>
      </c>
      <c r="F153" s="5" t="s">
        <v>166</v>
      </c>
      <c r="G153" s="5" t="s">
        <v>24</v>
      </c>
      <c r="H153" s="7">
        <v>3124.5</v>
      </c>
      <c r="I153" s="6">
        <v>214987439</v>
      </c>
      <c r="J153" s="7">
        <v>-2.75</v>
      </c>
      <c r="K153" s="7">
        <v>0</v>
      </c>
      <c r="L153" s="7">
        <v>0</v>
      </c>
      <c r="M153" s="7">
        <v>102320.75</v>
      </c>
      <c r="N153" s="15" t="s">
        <v>89</v>
      </c>
      <c r="O153" s="15"/>
    </row>
    <row r="154" spans="2:15" ht="15" customHeight="1" x14ac:dyDescent="0.2">
      <c r="B154" s="2" t="s">
        <v>67</v>
      </c>
      <c r="C154" s="3">
        <v>212581317</v>
      </c>
      <c r="D154" s="2" t="s">
        <v>22</v>
      </c>
      <c r="E154" s="2" t="s">
        <v>23</v>
      </c>
      <c r="F154" s="2" t="s">
        <v>167</v>
      </c>
      <c r="G154" s="2" t="s">
        <v>24</v>
      </c>
      <c r="H154" s="4">
        <v>3124.5</v>
      </c>
      <c r="I154" s="3">
        <v>214987480</v>
      </c>
      <c r="J154" s="4">
        <v>-2.75</v>
      </c>
      <c r="K154" s="4">
        <v>0</v>
      </c>
      <c r="L154" s="4">
        <v>0</v>
      </c>
      <c r="M154" s="4">
        <v>102318</v>
      </c>
      <c r="N154" s="14" t="s">
        <v>152</v>
      </c>
      <c r="O154" s="14"/>
    </row>
    <row r="155" spans="2:15" ht="15" customHeight="1" x14ac:dyDescent="0.2">
      <c r="B155" s="5" t="s">
        <v>68</v>
      </c>
      <c r="C155" s="6">
        <v>212581324</v>
      </c>
      <c r="D155" s="5" t="s">
        <v>22</v>
      </c>
      <c r="E155" s="5" t="s">
        <v>27</v>
      </c>
      <c r="F155" s="5" t="s">
        <v>166</v>
      </c>
      <c r="G155" s="5" t="s">
        <v>24</v>
      </c>
      <c r="H155" s="7">
        <v>3120.75</v>
      </c>
      <c r="I155" s="6">
        <v>214987505</v>
      </c>
      <c r="J155" s="7">
        <v>-2.75</v>
      </c>
      <c r="K155" s="7">
        <v>0</v>
      </c>
      <c r="L155" s="7">
        <v>0</v>
      </c>
      <c r="M155" s="7">
        <v>102315.25</v>
      </c>
      <c r="N155" s="15" t="s">
        <v>89</v>
      </c>
      <c r="O155" s="15"/>
    </row>
    <row r="156" spans="2:15" ht="15" customHeight="1" x14ac:dyDescent="0.2">
      <c r="B156" s="2" t="s">
        <v>69</v>
      </c>
      <c r="C156" s="3">
        <v>212581327</v>
      </c>
      <c r="D156" s="2" t="s">
        <v>22</v>
      </c>
      <c r="E156" s="2" t="s">
        <v>23</v>
      </c>
      <c r="F156" s="2" t="s">
        <v>167</v>
      </c>
      <c r="G156" s="2" t="s">
        <v>24</v>
      </c>
      <c r="H156" s="4">
        <v>3119.25</v>
      </c>
      <c r="I156" s="3">
        <v>214987506</v>
      </c>
      <c r="J156" s="4">
        <v>-2.75</v>
      </c>
      <c r="K156" s="4">
        <v>0</v>
      </c>
      <c r="L156" s="4">
        <v>75</v>
      </c>
      <c r="M156" s="4">
        <v>102387.5</v>
      </c>
      <c r="N156" s="14" t="s">
        <v>155</v>
      </c>
      <c r="O156" s="14"/>
    </row>
    <row r="157" spans="2:15" ht="15" customHeight="1" x14ac:dyDescent="0.2">
      <c r="B157" s="5" t="s">
        <v>70</v>
      </c>
      <c r="C157" s="6">
        <v>212581333</v>
      </c>
      <c r="D157" s="5" t="s">
        <v>22</v>
      </c>
      <c r="E157" s="5" t="s">
        <v>27</v>
      </c>
      <c r="F157" s="5" t="s">
        <v>166</v>
      </c>
      <c r="G157" s="5" t="s">
        <v>24</v>
      </c>
      <c r="H157" s="7">
        <v>3118.75</v>
      </c>
      <c r="I157" s="6">
        <v>214987528</v>
      </c>
      <c r="J157" s="7">
        <v>-2.75</v>
      </c>
      <c r="K157" s="7">
        <v>0</v>
      </c>
      <c r="L157" s="7">
        <v>0</v>
      </c>
      <c r="M157" s="7">
        <v>102384.75</v>
      </c>
      <c r="N157" s="15" t="s">
        <v>89</v>
      </c>
      <c r="O157" s="15"/>
    </row>
    <row r="158" spans="2:15" ht="15" customHeight="1" x14ac:dyDescent="0.2">
      <c r="B158" s="2" t="s">
        <v>71</v>
      </c>
      <c r="C158" s="3">
        <v>212581336</v>
      </c>
      <c r="D158" s="2" t="s">
        <v>22</v>
      </c>
      <c r="E158" s="2" t="s">
        <v>23</v>
      </c>
      <c r="F158" s="2" t="s">
        <v>167</v>
      </c>
      <c r="G158" s="2" t="s">
        <v>24</v>
      </c>
      <c r="H158" s="4">
        <v>3117.25</v>
      </c>
      <c r="I158" s="3">
        <v>214987529</v>
      </c>
      <c r="J158" s="4">
        <v>-2.75</v>
      </c>
      <c r="K158" s="4">
        <v>0</v>
      </c>
      <c r="L158" s="4">
        <v>75</v>
      </c>
      <c r="M158" s="4">
        <v>102457</v>
      </c>
      <c r="N158" s="14" t="s">
        <v>156</v>
      </c>
      <c r="O158" s="14"/>
    </row>
    <row r="159" spans="2:15" ht="15" customHeight="1" x14ac:dyDescent="0.2">
      <c r="B159" s="5" t="s">
        <v>72</v>
      </c>
      <c r="C159" s="6">
        <v>212581339</v>
      </c>
      <c r="D159" s="5" t="s">
        <v>22</v>
      </c>
      <c r="E159" s="5" t="s">
        <v>27</v>
      </c>
      <c r="F159" s="5" t="s">
        <v>166</v>
      </c>
      <c r="G159" s="5" t="s">
        <v>24</v>
      </c>
      <c r="H159" s="7">
        <v>3118.25</v>
      </c>
      <c r="I159" s="6">
        <v>214987539</v>
      </c>
      <c r="J159" s="7">
        <v>-2.75</v>
      </c>
      <c r="K159" s="7">
        <v>0</v>
      </c>
      <c r="L159" s="7">
        <v>0</v>
      </c>
      <c r="M159" s="7">
        <v>102454.25</v>
      </c>
      <c r="N159" s="15" t="s">
        <v>89</v>
      </c>
      <c r="O159" s="15"/>
    </row>
    <row r="160" spans="2:15" ht="15" customHeight="1" x14ac:dyDescent="0.2">
      <c r="B160" s="2" t="s">
        <v>73</v>
      </c>
      <c r="C160" s="3">
        <v>212581345</v>
      </c>
      <c r="D160" s="2" t="s">
        <v>22</v>
      </c>
      <c r="E160" s="2" t="s">
        <v>23</v>
      </c>
      <c r="F160" s="2" t="s">
        <v>167</v>
      </c>
      <c r="G160" s="2" t="s">
        <v>24</v>
      </c>
      <c r="H160" s="4">
        <v>3116.75</v>
      </c>
      <c r="I160" s="3">
        <v>214987540</v>
      </c>
      <c r="J160" s="4">
        <v>-2.75</v>
      </c>
      <c r="K160" s="4">
        <v>0</v>
      </c>
      <c r="L160" s="4">
        <v>75</v>
      </c>
      <c r="M160" s="4">
        <v>102526.5</v>
      </c>
      <c r="N160" s="14" t="s">
        <v>158</v>
      </c>
      <c r="O160" s="14"/>
    </row>
    <row r="161" spans="2:15" ht="15" customHeight="1" x14ac:dyDescent="0.2">
      <c r="B161" s="5" t="s">
        <v>74</v>
      </c>
      <c r="C161" s="6">
        <v>212581346</v>
      </c>
      <c r="D161" s="5" t="s">
        <v>22</v>
      </c>
      <c r="E161" s="5" t="s">
        <v>27</v>
      </c>
      <c r="F161" s="5" t="s">
        <v>166</v>
      </c>
      <c r="G161" s="5" t="s">
        <v>24</v>
      </c>
      <c r="H161" s="7">
        <v>3117.75</v>
      </c>
      <c r="I161" s="6">
        <v>214987556</v>
      </c>
      <c r="J161" s="7">
        <v>-2.75</v>
      </c>
      <c r="K161" s="7">
        <v>0</v>
      </c>
      <c r="L161" s="7">
        <v>0</v>
      </c>
      <c r="M161" s="7">
        <v>102523.75</v>
      </c>
      <c r="N161" s="15" t="s">
        <v>89</v>
      </c>
      <c r="O161" s="15"/>
    </row>
    <row r="162" spans="2:15" ht="15" customHeight="1" x14ac:dyDescent="0.2">
      <c r="B162" s="2" t="s">
        <v>75</v>
      </c>
      <c r="C162" s="3">
        <v>212581351</v>
      </c>
      <c r="D162" s="2" t="s">
        <v>22</v>
      </c>
      <c r="E162" s="2" t="s">
        <v>23</v>
      </c>
      <c r="F162" s="2" t="s">
        <v>167</v>
      </c>
      <c r="G162" s="2" t="s">
        <v>24</v>
      </c>
      <c r="H162" s="4">
        <v>3116.75</v>
      </c>
      <c r="I162" s="3">
        <v>214987571</v>
      </c>
      <c r="J162" s="4">
        <v>-2.75</v>
      </c>
      <c r="K162" s="4">
        <v>0</v>
      </c>
      <c r="L162" s="4">
        <v>50</v>
      </c>
      <c r="M162" s="4">
        <v>102571</v>
      </c>
      <c r="N162" s="14"/>
      <c r="O162" s="14"/>
    </row>
    <row r="163" spans="2:15" ht="15" customHeight="1" x14ac:dyDescent="0.2">
      <c r="B163" s="5" t="s">
        <v>76</v>
      </c>
      <c r="C163" s="6">
        <v>212581352</v>
      </c>
      <c r="D163" s="5" t="s">
        <v>22</v>
      </c>
      <c r="E163" s="5" t="s">
        <v>27</v>
      </c>
      <c r="F163" s="5" t="s">
        <v>166</v>
      </c>
      <c r="G163" s="5" t="s">
        <v>24</v>
      </c>
      <c r="H163" s="7">
        <v>3117.5</v>
      </c>
      <c r="I163" s="6">
        <v>214987585</v>
      </c>
      <c r="J163" s="7">
        <v>-2.75</v>
      </c>
      <c r="K163" s="7">
        <v>0</v>
      </c>
      <c r="L163" s="7">
        <v>0</v>
      </c>
      <c r="M163" s="7">
        <v>102568.25</v>
      </c>
      <c r="N163" s="15" t="s">
        <v>89</v>
      </c>
      <c r="O163" s="15"/>
    </row>
    <row r="164" spans="2:15" ht="15" customHeight="1" x14ac:dyDescent="0.2">
      <c r="B164" s="2" t="s">
        <v>77</v>
      </c>
      <c r="C164" s="3">
        <v>212581357</v>
      </c>
      <c r="D164" s="2" t="s">
        <v>22</v>
      </c>
      <c r="E164" s="2" t="s">
        <v>23</v>
      </c>
      <c r="F164" s="2" t="s">
        <v>167</v>
      </c>
      <c r="G164" s="2" t="s">
        <v>24</v>
      </c>
      <c r="H164" s="4">
        <v>3116</v>
      </c>
      <c r="I164" s="3">
        <v>214987586</v>
      </c>
      <c r="J164" s="4">
        <v>-2.75</v>
      </c>
      <c r="K164" s="4">
        <v>0</v>
      </c>
      <c r="L164" s="4">
        <v>75</v>
      </c>
      <c r="M164" s="4">
        <v>102640.5</v>
      </c>
      <c r="N164" s="14" t="s">
        <v>160</v>
      </c>
      <c r="O164" s="14"/>
    </row>
    <row r="165" spans="2:15" ht="15" customHeight="1" x14ac:dyDescent="0.2">
      <c r="B165" s="5" t="s">
        <v>78</v>
      </c>
      <c r="C165" s="6">
        <v>212581376</v>
      </c>
      <c r="D165" s="5" t="s">
        <v>22</v>
      </c>
      <c r="E165" s="5" t="s">
        <v>27</v>
      </c>
      <c r="F165" s="5" t="s">
        <v>166</v>
      </c>
      <c r="G165" s="5" t="s">
        <v>24</v>
      </c>
      <c r="H165" s="7">
        <v>3117.75</v>
      </c>
      <c r="I165" s="6">
        <v>214987621</v>
      </c>
      <c r="J165" s="7">
        <v>-2.75</v>
      </c>
      <c r="K165" s="7">
        <v>0</v>
      </c>
      <c r="L165" s="7">
        <v>0</v>
      </c>
      <c r="M165" s="7">
        <v>102637.75</v>
      </c>
      <c r="N165" s="15" t="s">
        <v>89</v>
      </c>
      <c r="O165" s="15"/>
    </row>
    <row r="166" spans="2:15" ht="15" customHeight="1" x14ac:dyDescent="0.2">
      <c r="B166" s="2" t="s">
        <v>79</v>
      </c>
      <c r="C166" s="3">
        <v>212581395</v>
      </c>
      <c r="D166" s="2" t="s">
        <v>22</v>
      </c>
      <c r="E166" s="2" t="s">
        <v>23</v>
      </c>
      <c r="F166" s="2" t="s">
        <v>167</v>
      </c>
      <c r="G166" s="2" t="s">
        <v>24</v>
      </c>
      <c r="H166" s="4">
        <v>3117</v>
      </c>
      <c r="I166" s="3">
        <v>214987622</v>
      </c>
      <c r="J166" s="4">
        <v>-2.75</v>
      </c>
      <c r="K166" s="4">
        <v>0</v>
      </c>
      <c r="L166" s="4">
        <v>37.5</v>
      </c>
      <c r="M166" s="4">
        <v>102672.5</v>
      </c>
      <c r="N166" s="14" t="s">
        <v>161</v>
      </c>
      <c r="O166" s="14"/>
    </row>
    <row r="167" spans="2:15" ht="20.100000000000001" customHeight="1" x14ac:dyDescent="0.2">
      <c r="B167" s="17"/>
      <c r="C167" s="17"/>
      <c r="D167" s="17"/>
      <c r="E167" s="17"/>
      <c r="F167" s="17"/>
      <c r="G167" s="17"/>
      <c r="H167" s="17"/>
      <c r="I167" s="17"/>
      <c r="J167" s="8">
        <f>SUM(Sheet1!J110:J166)</f>
        <v>-159.5</v>
      </c>
      <c r="K167" s="8">
        <f>SUM(Sheet1!K110:K166)</f>
        <v>0</v>
      </c>
      <c r="L167" s="8">
        <v>350</v>
      </c>
      <c r="M167" s="8">
        <v>102672.5</v>
      </c>
      <c r="N167" s="17"/>
      <c r="O167" s="17"/>
    </row>
    <row r="168" spans="2:15" ht="15" customHeight="1" x14ac:dyDescent="0.2">
      <c r="B168" s="15" t="s">
        <v>168</v>
      </c>
      <c r="C168" s="15"/>
      <c r="D168" s="15"/>
      <c r="E168" s="18">
        <v>102672.5</v>
      </c>
      <c r="F168" s="18"/>
      <c r="H168" s="15" t="s">
        <v>169</v>
      </c>
      <c r="I168" s="15"/>
      <c r="J168" s="15"/>
      <c r="K168" s="18">
        <v>102672.5</v>
      </c>
      <c r="L168" s="18"/>
    </row>
    <row r="169" spans="2:15" ht="15" customHeight="1" x14ac:dyDescent="0.2">
      <c r="B169" s="15" t="s">
        <v>170</v>
      </c>
      <c r="C169" s="15"/>
      <c r="D169" s="15"/>
      <c r="E169" s="18">
        <v>0</v>
      </c>
      <c r="F169" s="18"/>
      <c r="H169" s="15" t="s">
        <v>171</v>
      </c>
      <c r="I169" s="15"/>
      <c r="J169" s="15"/>
      <c r="K169" s="18">
        <v>0</v>
      </c>
      <c r="L169" s="18"/>
    </row>
    <row r="170" spans="2:15" ht="15" customHeight="1" x14ac:dyDescent="0.2">
      <c r="B170" s="15" t="s">
        <v>172</v>
      </c>
      <c r="C170" s="15"/>
      <c r="D170" s="15"/>
      <c r="E170" s="18">
        <v>0</v>
      </c>
      <c r="F170" s="18"/>
      <c r="H170" s="15" t="s">
        <v>173</v>
      </c>
      <c r="I170" s="15"/>
      <c r="J170" s="15"/>
      <c r="K170" s="19">
        <v>0</v>
      </c>
      <c r="L170" s="19"/>
    </row>
    <row r="171" spans="2:15" ht="15" customHeight="1" x14ac:dyDescent="0.2">
      <c r="B171" s="15" t="s">
        <v>174</v>
      </c>
      <c r="C171" s="15"/>
      <c r="D171" s="15"/>
      <c r="E171" s="18">
        <v>102672.5</v>
      </c>
      <c r="F171" s="18"/>
    </row>
    <row r="192" spans="2:15" ht="24.95" customHeight="1" x14ac:dyDescent="0.2">
      <c r="B192" s="12" t="s">
        <v>175</v>
      </c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</row>
    <row r="193" spans="2:15" ht="15" customHeight="1" x14ac:dyDescent="0.2">
      <c r="B193" s="15" t="s">
        <v>176</v>
      </c>
      <c r="C193" s="15"/>
      <c r="D193" s="15"/>
      <c r="E193" s="37">
        <v>190.5</v>
      </c>
      <c r="F193" s="15" t="s">
        <v>177</v>
      </c>
      <c r="G193" s="15"/>
      <c r="H193" s="15"/>
      <c r="I193" s="18">
        <v>939.5</v>
      </c>
      <c r="J193" s="15" t="s">
        <v>178</v>
      </c>
      <c r="K193" s="15"/>
      <c r="L193" s="15"/>
      <c r="M193" s="38">
        <v>-749</v>
      </c>
      <c r="N193" s="38"/>
      <c r="O193" s="38"/>
    </row>
    <row r="194" spans="2:15" ht="15" customHeight="1" x14ac:dyDescent="0.2">
      <c r="B194" s="15" t="s">
        <v>179</v>
      </c>
      <c r="C194" s="15"/>
      <c r="D194" s="15"/>
      <c r="E194" s="18">
        <v>1.2543390000000001</v>
      </c>
      <c r="F194" s="15" t="s">
        <v>180</v>
      </c>
      <c r="G194" s="15"/>
      <c r="H194" s="15"/>
      <c r="I194" s="18">
        <v>6.8035709999999998</v>
      </c>
    </row>
    <row r="195" spans="2:15" ht="15" customHeight="1" x14ac:dyDescent="0.2">
      <c r="B195" s="15" t="s">
        <v>181</v>
      </c>
      <c r="C195" s="15"/>
      <c r="D195" s="15"/>
      <c r="E195" s="18">
        <v>0.31922899999999998</v>
      </c>
      <c r="F195" s="15" t="s">
        <v>182</v>
      </c>
      <c r="G195" s="15"/>
      <c r="H195" s="15"/>
      <c r="I195" s="18">
        <v>0.13414699999999999</v>
      </c>
    </row>
    <row r="196" spans="2:15" ht="15" customHeight="1" x14ac:dyDescent="0.2">
      <c r="B196" s="15" t="s">
        <v>183</v>
      </c>
      <c r="C196" s="15"/>
      <c r="D196" s="15"/>
    </row>
    <row r="197" spans="2:15" ht="15" customHeight="1" x14ac:dyDescent="0.2">
      <c r="B197" s="15" t="s">
        <v>184</v>
      </c>
      <c r="C197" s="15"/>
      <c r="D197" s="15"/>
      <c r="E197" s="18">
        <v>504.75</v>
      </c>
      <c r="F197" s="15" t="s">
        <v>185</v>
      </c>
      <c r="G197" s="15"/>
      <c r="H197" s="15"/>
      <c r="I197" s="39" t="s">
        <v>186</v>
      </c>
      <c r="J197" s="15" t="s">
        <v>187</v>
      </c>
      <c r="K197" s="15"/>
      <c r="L197" s="15"/>
      <c r="M197" s="39" t="s">
        <v>188</v>
      </c>
      <c r="N197" s="39"/>
      <c r="O197" s="39"/>
    </row>
    <row r="198" spans="2:15" ht="15" customHeight="1" x14ac:dyDescent="0.2">
      <c r="B198" s="15" t="s">
        <v>189</v>
      </c>
      <c r="C198" s="15"/>
      <c r="D198" s="15"/>
      <c r="E198" s="21">
        <v>28</v>
      </c>
      <c r="F198" s="15" t="s">
        <v>190</v>
      </c>
      <c r="G198" s="15"/>
      <c r="H198" s="15"/>
      <c r="I198" s="20" t="s">
        <v>191</v>
      </c>
      <c r="J198" s="15" t="s">
        <v>192</v>
      </c>
      <c r="K198" s="15"/>
      <c r="L198" s="15"/>
      <c r="M198" s="20" t="s">
        <v>193</v>
      </c>
      <c r="N198" s="20"/>
      <c r="O198" s="20"/>
    </row>
    <row r="199" spans="2:15" ht="15" customHeight="1" x14ac:dyDescent="0.2">
      <c r="F199" s="15" t="s">
        <v>194</v>
      </c>
      <c r="G199" s="15"/>
      <c r="H199" s="15"/>
      <c r="I199" s="20" t="s">
        <v>195</v>
      </c>
      <c r="J199" s="15" t="s">
        <v>196</v>
      </c>
      <c r="K199" s="15"/>
      <c r="L199" s="15"/>
      <c r="M199" s="39" t="s">
        <v>197</v>
      </c>
      <c r="N199" s="39"/>
      <c r="O199" s="39"/>
    </row>
    <row r="200" spans="2:15" ht="15" customHeight="1" x14ac:dyDescent="0.2">
      <c r="F200" s="15" t="s">
        <v>198</v>
      </c>
      <c r="G200" s="15"/>
      <c r="H200" s="15"/>
      <c r="I200" s="18">
        <v>72.25</v>
      </c>
      <c r="J200" s="15" t="s">
        <v>199</v>
      </c>
      <c r="K200" s="15"/>
      <c r="L200" s="15"/>
      <c r="M200" s="38">
        <v>-218</v>
      </c>
      <c r="N200" s="38"/>
      <c r="O200" s="38"/>
    </row>
    <row r="201" spans="2:15" ht="15" customHeight="1" x14ac:dyDescent="0.2">
      <c r="F201" s="15" t="s">
        <v>200</v>
      </c>
      <c r="G201" s="15"/>
      <c r="H201" s="15"/>
      <c r="I201" s="18">
        <v>42.704545000000003</v>
      </c>
      <c r="J201" s="15" t="s">
        <v>201</v>
      </c>
      <c r="K201" s="15"/>
      <c r="L201" s="15"/>
      <c r="M201" s="38">
        <v>-124.833333</v>
      </c>
      <c r="N201" s="38"/>
      <c r="O201" s="38"/>
    </row>
    <row r="202" spans="2:15" ht="15" customHeight="1" x14ac:dyDescent="0.2">
      <c r="F202" s="15" t="s">
        <v>202</v>
      </c>
      <c r="G202" s="15"/>
      <c r="H202" s="15"/>
      <c r="I202" s="20" t="s">
        <v>203</v>
      </c>
      <c r="J202" s="15" t="s">
        <v>204</v>
      </c>
      <c r="K202" s="15"/>
      <c r="L202" s="15"/>
      <c r="M202" s="20" t="s">
        <v>205</v>
      </c>
      <c r="N202" s="20"/>
      <c r="O202" s="20"/>
    </row>
    <row r="203" spans="2:15" ht="15" customHeight="1" x14ac:dyDescent="0.2">
      <c r="F203" s="15" t="s">
        <v>206</v>
      </c>
      <c r="G203" s="15"/>
      <c r="H203" s="15"/>
      <c r="I203" s="40" t="s">
        <v>207</v>
      </c>
      <c r="J203" s="15" t="s">
        <v>208</v>
      </c>
      <c r="K203" s="15"/>
      <c r="L203" s="15"/>
      <c r="M203" s="39" t="s">
        <v>209</v>
      </c>
      <c r="N203" s="39"/>
      <c r="O203" s="39"/>
    </row>
    <row r="204" spans="2:15" ht="15" customHeight="1" x14ac:dyDescent="0.2">
      <c r="F204" s="15" t="s">
        <v>210</v>
      </c>
      <c r="G204" s="15"/>
      <c r="H204" s="15"/>
      <c r="I204" s="21">
        <v>6</v>
      </c>
      <c r="J204" s="15" t="s">
        <v>211</v>
      </c>
      <c r="K204" s="15"/>
      <c r="L204" s="15"/>
      <c r="M204" s="21">
        <v>2</v>
      </c>
      <c r="N204" s="21"/>
      <c r="O204" s="21"/>
    </row>
  </sheetData>
  <mergeCells count="280">
    <mergeCell ref="F202:H202"/>
    <mergeCell ref="I202"/>
    <mergeCell ref="J202:L202"/>
    <mergeCell ref="M202:O202"/>
    <mergeCell ref="F203:H203"/>
    <mergeCell ref="I203"/>
    <mergeCell ref="J203:L203"/>
    <mergeCell ref="M203:O203"/>
    <mergeCell ref="F204:H204"/>
    <mergeCell ref="I204"/>
    <mergeCell ref="J204:L204"/>
    <mergeCell ref="M204:O204"/>
    <mergeCell ref="F199:H199"/>
    <mergeCell ref="I199"/>
    <mergeCell ref="J199:L199"/>
    <mergeCell ref="M199:O199"/>
    <mergeCell ref="F200:H200"/>
    <mergeCell ref="I200"/>
    <mergeCell ref="J200:L200"/>
    <mergeCell ref="M200:O200"/>
    <mergeCell ref="F201:H201"/>
    <mergeCell ref="I201"/>
    <mergeCell ref="J201:L201"/>
    <mergeCell ref="M201:O201"/>
    <mergeCell ref="B197:D197"/>
    <mergeCell ref="E197"/>
    <mergeCell ref="F197:H197"/>
    <mergeCell ref="I197"/>
    <mergeCell ref="J197:L197"/>
    <mergeCell ref="M197:O197"/>
    <mergeCell ref="B198:D198"/>
    <mergeCell ref="E198"/>
    <mergeCell ref="F198:H198"/>
    <mergeCell ref="I198"/>
    <mergeCell ref="J198:L198"/>
    <mergeCell ref="M198:O198"/>
    <mergeCell ref="B194:D194"/>
    <mergeCell ref="E194"/>
    <mergeCell ref="F194:H194"/>
    <mergeCell ref="I194"/>
    <mergeCell ref="B195:D195"/>
    <mergeCell ref="E195"/>
    <mergeCell ref="F195:H195"/>
    <mergeCell ref="I195"/>
    <mergeCell ref="B196:D196"/>
    <mergeCell ref="B170:D170"/>
    <mergeCell ref="E170:F170"/>
    <mergeCell ref="H170:J170"/>
    <mergeCell ref="K170:L170"/>
    <mergeCell ref="B171:D171"/>
    <mergeCell ref="E171:F171"/>
    <mergeCell ref="B192:O192"/>
    <mergeCell ref="B193:D193"/>
    <mergeCell ref="E193"/>
    <mergeCell ref="F193:H193"/>
    <mergeCell ref="I193"/>
    <mergeCell ref="J193:L193"/>
    <mergeCell ref="M193:O193"/>
    <mergeCell ref="B167:I167"/>
    <mergeCell ref="N167:O167"/>
    <mergeCell ref="B168:D168"/>
    <mergeCell ref="E168:F168"/>
    <mergeCell ref="H168:J168"/>
    <mergeCell ref="K168:L168"/>
    <mergeCell ref="B169:D169"/>
    <mergeCell ref="E169:F169"/>
    <mergeCell ref="H169:J169"/>
    <mergeCell ref="K169:L169"/>
    <mergeCell ref="N158:O158"/>
    <mergeCell ref="N159:O159"/>
    <mergeCell ref="N160:O160"/>
    <mergeCell ref="N161:O161"/>
    <mergeCell ref="N162:O162"/>
    <mergeCell ref="N163:O163"/>
    <mergeCell ref="N164:O164"/>
    <mergeCell ref="N165:O165"/>
    <mergeCell ref="N166:O166"/>
    <mergeCell ref="N149:O149"/>
    <mergeCell ref="N150:O150"/>
    <mergeCell ref="N151:O151"/>
    <mergeCell ref="N152:O152"/>
    <mergeCell ref="N153:O153"/>
    <mergeCell ref="N154:O154"/>
    <mergeCell ref="N155:O155"/>
    <mergeCell ref="N156:O156"/>
    <mergeCell ref="N157:O157"/>
    <mergeCell ref="N140:O140"/>
    <mergeCell ref="N141:O141"/>
    <mergeCell ref="N142:O142"/>
    <mergeCell ref="N143:O143"/>
    <mergeCell ref="N144:O144"/>
    <mergeCell ref="N145:O145"/>
    <mergeCell ref="N146:O146"/>
    <mergeCell ref="N147:O147"/>
    <mergeCell ref="N148:O148"/>
    <mergeCell ref="N131:O131"/>
    <mergeCell ref="N132:O132"/>
    <mergeCell ref="N133:O133"/>
    <mergeCell ref="N134:O134"/>
    <mergeCell ref="N135:O135"/>
    <mergeCell ref="N136:O136"/>
    <mergeCell ref="N137:O137"/>
    <mergeCell ref="N138:O138"/>
    <mergeCell ref="N139:O139"/>
    <mergeCell ref="N122:O122"/>
    <mergeCell ref="N123:O123"/>
    <mergeCell ref="N124:O124"/>
    <mergeCell ref="N125:O125"/>
    <mergeCell ref="N126:O126"/>
    <mergeCell ref="N127:O127"/>
    <mergeCell ref="N128:O128"/>
    <mergeCell ref="N129:O129"/>
    <mergeCell ref="N130:O130"/>
    <mergeCell ref="N113:O113"/>
    <mergeCell ref="N114:O114"/>
    <mergeCell ref="N115:O115"/>
    <mergeCell ref="N116:O116"/>
    <mergeCell ref="N117:O117"/>
    <mergeCell ref="N118:O118"/>
    <mergeCell ref="N119:O119"/>
    <mergeCell ref="N120:O120"/>
    <mergeCell ref="N121:O121"/>
    <mergeCell ref="K106:L106"/>
    <mergeCell ref="M106:O106"/>
    <mergeCell ref="K107:L107"/>
    <mergeCell ref="M107:O107"/>
    <mergeCell ref="B108:O108"/>
    <mergeCell ref="N109:O109"/>
    <mergeCell ref="N110:O110"/>
    <mergeCell ref="N111:O111"/>
    <mergeCell ref="N112:O112"/>
    <mergeCell ref="K101:L101"/>
    <mergeCell ref="M101:O101"/>
    <mergeCell ref="K102:L102"/>
    <mergeCell ref="M102:O102"/>
    <mergeCell ref="K103:L103"/>
    <mergeCell ref="M103:O103"/>
    <mergeCell ref="K104:L104"/>
    <mergeCell ref="M104:O104"/>
    <mergeCell ref="K105:L105"/>
    <mergeCell ref="M105:O105"/>
    <mergeCell ref="K96:L96"/>
    <mergeCell ref="M96:O96"/>
    <mergeCell ref="K97:L97"/>
    <mergeCell ref="M97:O97"/>
    <mergeCell ref="K98:L98"/>
    <mergeCell ref="M98:O98"/>
    <mergeCell ref="K99:L99"/>
    <mergeCell ref="M99:O99"/>
    <mergeCell ref="K100:L100"/>
    <mergeCell ref="M100:O100"/>
    <mergeCell ref="K91:L91"/>
    <mergeCell ref="M91:O91"/>
    <mergeCell ref="K92:L92"/>
    <mergeCell ref="M92:O92"/>
    <mergeCell ref="K93:L93"/>
    <mergeCell ref="M93:O93"/>
    <mergeCell ref="K94:L94"/>
    <mergeCell ref="M94:O94"/>
    <mergeCell ref="K95:L95"/>
    <mergeCell ref="M95:O95"/>
    <mergeCell ref="K86:L86"/>
    <mergeCell ref="M86:O86"/>
    <mergeCell ref="K87:L87"/>
    <mergeCell ref="M87:O87"/>
    <mergeCell ref="K88:L88"/>
    <mergeCell ref="M88:O88"/>
    <mergeCell ref="K89:L89"/>
    <mergeCell ref="M89:O89"/>
    <mergeCell ref="K90:L90"/>
    <mergeCell ref="M90:O90"/>
    <mergeCell ref="K81:L81"/>
    <mergeCell ref="M81:O81"/>
    <mergeCell ref="K82:L82"/>
    <mergeCell ref="M82:O82"/>
    <mergeCell ref="K83:L83"/>
    <mergeCell ref="M83:O83"/>
    <mergeCell ref="K84:L84"/>
    <mergeCell ref="M84:O84"/>
    <mergeCell ref="K85:L85"/>
    <mergeCell ref="M85:O85"/>
    <mergeCell ref="K76:L76"/>
    <mergeCell ref="M76:O76"/>
    <mergeCell ref="K77:L77"/>
    <mergeCell ref="M77:O77"/>
    <mergeCell ref="K78:L78"/>
    <mergeCell ref="M78:O78"/>
    <mergeCell ref="K79:L79"/>
    <mergeCell ref="M79:O79"/>
    <mergeCell ref="K80:L80"/>
    <mergeCell ref="M80:O80"/>
    <mergeCell ref="K71:L71"/>
    <mergeCell ref="M71:O71"/>
    <mergeCell ref="K72:L72"/>
    <mergeCell ref="M72:O72"/>
    <mergeCell ref="K73:L73"/>
    <mergeCell ref="M73:O73"/>
    <mergeCell ref="K74:L74"/>
    <mergeCell ref="M74:O74"/>
    <mergeCell ref="K75:L75"/>
    <mergeCell ref="M75:O75"/>
    <mergeCell ref="K66:L66"/>
    <mergeCell ref="M66:O66"/>
    <mergeCell ref="K67:L67"/>
    <mergeCell ref="M67:O67"/>
    <mergeCell ref="K68:L68"/>
    <mergeCell ref="M68:O68"/>
    <mergeCell ref="K69:L69"/>
    <mergeCell ref="M69:O69"/>
    <mergeCell ref="K70:L70"/>
    <mergeCell ref="M70:O70"/>
    <mergeCell ref="K61:L61"/>
    <mergeCell ref="M61:O61"/>
    <mergeCell ref="K62:L62"/>
    <mergeCell ref="M62:O62"/>
    <mergeCell ref="K63:L63"/>
    <mergeCell ref="M63:O63"/>
    <mergeCell ref="K64:L64"/>
    <mergeCell ref="M64:O64"/>
    <mergeCell ref="K65:L65"/>
    <mergeCell ref="M65:O65"/>
    <mergeCell ref="K56:L56"/>
    <mergeCell ref="M56:O56"/>
    <mergeCell ref="K57:L57"/>
    <mergeCell ref="M57:O57"/>
    <mergeCell ref="K58:L58"/>
    <mergeCell ref="M58:O58"/>
    <mergeCell ref="K59:L59"/>
    <mergeCell ref="M59:O59"/>
    <mergeCell ref="K60:L60"/>
    <mergeCell ref="M60:O60"/>
    <mergeCell ref="K51:L51"/>
    <mergeCell ref="M51:O51"/>
    <mergeCell ref="K52:L52"/>
    <mergeCell ref="M52:O52"/>
    <mergeCell ref="K53:L53"/>
    <mergeCell ref="M53:O53"/>
    <mergeCell ref="K54:L54"/>
    <mergeCell ref="M54:O54"/>
    <mergeCell ref="K55:L55"/>
    <mergeCell ref="M55:O55"/>
    <mergeCell ref="K46:L46"/>
    <mergeCell ref="M46:O46"/>
    <mergeCell ref="K47:L47"/>
    <mergeCell ref="M47:O47"/>
    <mergeCell ref="K48:L48"/>
    <mergeCell ref="M48:O48"/>
    <mergeCell ref="K49:L49"/>
    <mergeCell ref="M49:O49"/>
    <mergeCell ref="K50:L50"/>
    <mergeCell ref="M50:O50"/>
    <mergeCell ref="K41:L41"/>
    <mergeCell ref="M41:O41"/>
    <mergeCell ref="K42:L42"/>
    <mergeCell ref="M42:O42"/>
    <mergeCell ref="K43:L43"/>
    <mergeCell ref="M43:O43"/>
    <mergeCell ref="K44:L44"/>
    <mergeCell ref="M44:O44"/>
    <mergeCell ref="K45:L45"/>
    <mergeCell ref="M45:O45"/>
    <mergeCell ref="B6:O6"/>
    <mergeCell ref="B36:O36"/>
    <mergeCell ref="K37:L37"/>
    <mergeCell ref="M37:O37"/>
    <mergeCell ref="K38:L38"/>
    <mergeCell ref="M38:O38"/>
    <mergeCell ref="K39:L39"/>
    <mergeCell ref="M39:O39"/>
    <mergeCell ref="K40:L40"/>
    <mergeCell ref="M40:O40"/>
    <mergeCell ref="B1:O1"/>
    <mergeCell ref="B2:D2"/>
    <mergeCell ref="E2:O2"/>
    <mergeCell ref="B3:D3"/>
    <mergeCell ref="E3:O3"/>
    <mergeCell ref="B4:D4"/>
    <mergeCell ref="E4:O4"/>
    <mergeCell ref="B5:D5"/>
    <mergeCell ref="E5:O5"/>
  </mergeCells>
  <pageMargins left="0.7" right="0.7" top="0.7" bottom="0.7" header="0.3" footer="0.3"/>
  <pageSetup paperSize="9" orientation="landscape" horizontalDpi="360" verticalDpi="36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MetaTrader 5</dc:title>
  <dc:subject>270010:Volodienkov Dmitrii</dc:subject>
  <dc:creator>Just2Trade Online Ltd</dc:creator>
  <dc:description>Отчет торговой истории содержит данные о позициях клиентов и историю ордеров</dc:description>
  <cp:lastModifiedBy>user</cp:lastModifiedBy>
  <dcterms:created xsi:type="dcterms:W3CDTF">2020-06-04T01:01:00Z</dcterms:created>
  <dcterms:modified xsi:type="dcterms:W3CDTF">2020-06-03T22:08:50Z</dcterms:modified>
  <cp:category>Reports</cp:category>
</cp:coreProperties>
</file>