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05" yWindow="1005" windowWidth="15000" windowHeight="100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90" i="1" l="1"/>
  <c r="K89" i="1"/>
  <c r="K87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2" i="1"/>
  <c r="H90" i="1"/>
  <c r="H89" i="1"/>
  <c r="H87" i="1"/>
</calcChain>
</file>

<file path=xl/sharedStrings.xml><?xml version="1.0" encoding="utf-8"?>
<sst xmlns="http://schemas.openxmlformats.org/spreadsheetml/2006/main" count="520" uniqueCount="181">
  <si>
    <t>-113,14 $</t>
  </si>
  <si>
    <t>3204,00</t>
  </si>
  <si>
    <t>-43,57 $</t>
  </si>
  <si>
    <t>-134,69 $</t>
  </si>
  <si>
    <t>-119,90 $</t>
  </si>
  <si>
    <t>3214,00</t>
  </si>
  <si>
    <t>3210,25</t>
  </si>
  <si>
    <t>-54,79 $</t>
  </si>
  <si>
    <t>3204,25</t>
  </si>
  <si>
    <t>-85,50 $</t>
  </si>
  <si>
    <t>Совокупная чистая прибыль</t>
  </si>
  <si>
    <t>3205,75</t>
  </si>
  <si>
    <t>-80,89 $</t>
  </si>
  <si>
    <t>3219,25</t>
  </si>
  <si>
    <t>-85,35 $</t>
  </si>
  <si>
    <t>-68,18 $</t>
  </si>
  <si>
    <t>3226,75</t>
  </si>
  <si>
    <t>-118,62 $</t>
  </si>
  <si>
    <t>-116,06 $</t>
  </si>
  <si>
    <t>3217,50</t>
  </si>
  <si>
    <t>3212,00</t>
  </si>
  <si>
    <t>-62,23 $</t>
  </si>
  <si>
    <t>-93,83 $</t>
  </si>
  <si>
    <t>3206,25</t>
  </si>
  <si>
    <t>3205,25</t>
  </si>
  <si>
    <t>-134,09 $</t>
  </si>
  <si>
    <t>3200,50</t>
  </si>
  <si>
    <t>3207,25</t>
  </si>
  <si>
    <t>3221,25</t>
  </si>
  <si>
    <t>3216,50</t>
  </si>
  <si>
    <t>3204,50</t>
  </si>
  <si>
    <t>Цена входа</t>
  </si>
  <si>
    <t>-117,34 $</t>
  </si>
  <si>
    <t>-71,99 $</t>
  </si>
  <si>
    <t>3218,25</t>
  </si>
  <si>
    <t>-85,23 $</t>
  </si>
  <si>
    <t>-73,12 $</t>
  </si>
  <si>
    <t>3225,25</t>
  </si>
  <si>
    <t>-113,50 $</t>
  </si>
  <si>
    <t>-132,87 $</t>
  </si>
  <si>
    <t>3194,50</t>
  </si>
  <si>
    <t>-113,17 $</t>
  </si>
  <si>
    <t>Цена выхода</t>
  </si>
  <si>
    <t>-125,97 $</t>
  </si>
  <si>
    <t>-78,27 $</t>
  </si>
  <si>
    <t>3209,50</t>
  </si>
  <si>
    <t>3226,50</t>
  </si>
  <si>
    <t>-120,73 $</t>
  </si>
  <si>
    <t>-130,91 $</t>
  </si>
  <si>
    <t>3197,50</t>
  </si>
  <si>
    <t>3199,25</t>
  </si>
  <si>
    <t>Время выхода</t>
  </si>
  <si>
    <t>3218,00</t>
  </si>
  <si>
    <t>-91,42 $</t>
  </si>
  <si>
    <t>-129,18 $</t>
  </si>
  <si>
    <t>-127,13 $</t>
  </si>
  <si>
    <t>3224,25</t>
  </si>
  <si>
    <t>-116,95 $</t>
  </si>
  <si>
    <t>-136,65 $</t>
  </si>
  <si>
    <t>-22,44 $</t>
  </si>
  <si>
    <t>-82,05 $</t>
  </si>
  <si>
    <t>3216,75</t>
  </si>
  <si>
    <t>3225,75</t>
  </si>
  <si>
    <t>-106,29 $</t>
  </si>
  <si>
    <t>-46,10 $</t>
  </si>
  <si>
    <t>-88,03 $</t>
  </si>
  <si>
    <t>-113,71 $</t>
  </si>
  <si>
    <t>-116,38 $</t>
  </si>
  <si>
    <t>3196,50</t>
  </si>
  <si>
    <t>-121,18 $</t>
  </si>
  <si>
    <t>-95,14 $</t>
  </si>
  <si>
    <t>3205,00</t>
  </si>
  <si>
    <t>Прибыль</t>
  </si>
  <si>
    <t>3196,00</t>
  </si>
  <si>
    <t>-93,86 $</t>
  </si>
  <si>
    <t>-101,30 $</t>
  </si>
  <si>
    <t>Комиссия</t>
  </si>
  <si>
    <t>-91,57 $</t>
  </si>
  <si>
    <t>-104,99 $</t>
  </si>
  <si>
    <t>3200,25</t>
  </si>
  <si>
    <t>-65,65 $</t>
  </si>
  <si>
    <t>3210,00</t>
  </si>
  <si>
    <t>3198,50</t>
  </si>
  <si>
    <t>3196,75</t>
  </si>
  <si>
    <t>-107,66 $</t>
  </si>
  <si>
    <t>-13,72 $</t>
  </si>
  <si>
    <t>-90,29 $</t>
  </si>
  <si>
    <t>-106,80 $</t>
  </si>
  <si>
    <t>-79,19 $</t>
  </si>
  <si>
    <t>-106,27 $</t>
  </si>
  <si>
    <t>3202,00</t>
  </si>
  <si>
    <t>-124,51 $</t>
  </si>
  <si>
    <t>3224,75</t>
  </si>
  <si>
    <t>-86,63 $</t>
  </si>
  <si>
    <t>3223,75</t>
  </si>
  <si>
    <t>3199,00</t>
  </si>
  <si>
    <t>3215,50</t>
  </si>
  <si>
    <t>-116,26 $</t>
  </si>
  <si>
    <t>3201,75</t>
  </si>
  <si>
    <t>-114,78 $</t>
  </si>
  <si>
    <t>3203,75</t>
  </si>
  <si>
    <t>3222,25</t>
  </si>
  <si>
    <t>-132,04 $</t>
  </si>
  <si>
    <t>3215,25</t>
  </si>
  <si>
    <t>MES 06-20</t>
  </si>
  <si>
    <t>3203,50</t>
  </si>
  <si>
    <t>-33,66 $</t>
  </si>
  <si>
    <t>3206,75</t>
  </si>
  <si>
    <t>3197,75</t>
  </si>
  <si>
    <t>-120,46 $</t>
  </si>
  <si>
    <t>-81,84 $</t>
  </si>
  <si>
    <t>3202,75</t>
  </si>
  <si>
    <t>-110,19 $</t>
  </si>
  <si>
    <t>3200,75</t>
  </si>
  <si>
    <t>3222,00</t>
  </si>
  <si>
    <t>Номер сделки</t>
  </si>
  <si>
    <t>-48,63 $</t>
  </si>
  <si>
    <t>Инструмент</t>
  </si>
  <si>
    <t>-89,01 $</t>
  </si>
  <si>
    <t>-66,01 $</t>
  </si>
  <si>
    <t>-110,07 $</t>
  </si>
  <si>
    <t>-117,72 $</t>
  </si>
  <si>
    <t>1</t>
  </si>
  <si>
    <t>-121,50 $</t>
  </si>
  <si>
    <t>3211,00</t>
  </si>
  <si>
    <t>3227,75</t>
  </si>
  <si>
    <t>-125,82 $</t>
  </si>
  <si>
    <t>-124,03 $</t>
  </si>
  <si>
    <t>-103,02 $</t>
  </si>
  <si>
    <t>3217,25</t>
  </si>
  <si>
    <t>3227,50</t>
  </si>
  <si>
    <t>-80,86 $</t>
  </si>
  <si>
    <t>Время входа</t>
  </si>
  <si>
    <t>-114,24 $</t>
  </si>
  <si>
    <t>3228,75</t>
  </si>
  <si>
    <t>3198,75</t>
  </si>
  <si>
    <t>3208,75</t>
  </si>
  <si>
    <t>3208,00</t>
  </si>
  <si>
    <t>3226,25</t>
  </si>
  <si>
    <t>3203,00</t>
  </si>
  <si>
    <t>1,22 $</t>
  </si>
  <si>
    <t>3225,00</t>
  </si>
  <si>
    <t>-83,95 $</t>
  </si>
  <si>
    <t>3209,00</t>
  </si>
  <si>
    <t>3215,75</t>
  </si>
  <si>
    <t>-80,56 $</t>
  </si>
  <si>
    <t>3207,00</t>
  </si>
  <si>
    <t>3213,00</t>
  </si>
  <si>
    <t>3208,50</t>
  </si>
  <si>
    <t>3208,25</t>
  </si>
  <si>
    <t>-69,67 $</t>
  </si>
  <si>
    <t>-79,58 $</t>
  </si>
  <si>
    <t>-104,36 $</t>
  </si>
  <si>
    <t>-80,47 $</t>
  </si>
  <si>
    <t>3202,50</t>
  </si>
  <si>
    <t>-115,10 $</t>
  </si>
  <si>
    <t>3216,00</t>
  </si>
  <si>
    <t>3199,75</t>
  </si>
  <si>
    <t>3220,50</t>
  </si>
  <si>
    <t>-100,58 $</t>
  </si>
  <si>
    <t>3220,00</t>
  </si>
  <si>
    <t>-58,45 $</t>
  </si>
  <si>
    <t>-128,35 $</t>
  </si>
  <si>
    <t>3201,25</t>
  </si>
  <si>
    <t>-70,71 $</t>
  </si>
  <si>
    <t>-112,45 $</t>
  </si>
  <si>
    <t>-111,23 $</t>
  </si>
  <si>
    <t>3199,50</t>
  </si>
  <si>
    <t>3206,50</t>
  </si>
  <si>
    <t>3204,75</t>
  </si>
  <si>
    <t>-126,56 $</t>
  </si>
  <si>
    <t>3198,00</t>
  </si>
  <si>
    <t>3200,00</t>
  </si>
  <si>
    <t>3197,25</t>
  </si>
  <si>
    <t>3207,50</t>
  </si>
  <si>
    <t>3216,25</t>
  </si>
  <si>
    <t>3205,50</t>
  </si>
  <si>
    <t>-77,91 $</t>
  </si>
  <si>
    <t>3206,00</t>
  </si>
  <si>
    <t>3228,50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</si>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</sst>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р.&quot;_-;\-* #,##0.00\ &quot;р.&quot;_-;_-* &quot;-&quot;??\ &quot;р.&quot;_-;_-@_-"/>
    <numFmt numFmtId="164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wrapText="1"/>
    </xf>
    <xf numFmtId="44" fontId="2" fillId="2" borderId="0" xfId="0" applyNumberFormat="1" applyFont="1" applyFill="1" applyAlignment="1">
      <alignment horizontal="center" wrapText="1"/>
    </xf>
    <xf numFmtId="4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3" borderId="0" xfId="0" applyFont="1" applyFill="1"/>
    <xf numFmtId="0" fontId="3" fillId="0" borderId="0" xfId="0" applyFont="1"/>
    <xf numFmtId="16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0"/>
  <sheetViews>
    <sheetView tabSelected="1" topLeftCell="A67" zoomScaleNormal="100" workbookViewId="0">
      <selection activeCell="M87" sqref="M87"/>
    </sheetView>
  </sheetViews>
  <sheetFormatPr defaultColWidth="9.140625" defaultRowHeight="15" x14ac:dyDescent="0.25"/>
  <cols>
    <col min="1" max="1" width="8.7109375" style="1" customWidth="1"/>
    <col min="2" max="2" width="15" style="1" customWidth="1"/>
    <col min="3" max="3" width="9.85546875" style="1" customWidth="1"/>
    <col min="4" max="4" width="11.28515625" style="1" customWidth="1"/>
    <col min="5" max="5" width="10.28515625" style="1" customWidth="1"/>
    <col min="6" max="6" width="17.5703125" style="1" customWidth="1"/>
    <col min="7" max="7" width="19.85546875" style="1" customWidth="1"/>
    <col min="8" max="8" width="11.140625" style="1" customWidth="1"/>
    <col min="9" max="9" width="11.7109375" style="5" customWidth="1"/>
    <col min="10" max="10" width="10.140625" style="5" customWidth="1"/>
    <col min="11" max="11" width="4.42578125" customWidth="1"/>
  </cols>
  <sheetData>
    <row r="1" spans="1:11" s="3" customFormat="1" ht="38.25" customHeight="1" x14ac:dyDescent="0.2">
      <c r="A1" s="3" t="s">
        <v>115</v>
      </c>
      <c r="B1" s="3" t="s">
        <v>117</v>
      </c>
      <c r="C1" s="3" t="s">
        <v>180</v>
      </c>
      <c r="D1" s="3" t="s">
        <v>31</v>
      </c>
      <c r="E1" s="3" t="s">
        <v>42</v>
      </c>
      <c r="F1" s="3" t="s">
        <v>132</v>
      </c>
      <c r="G1" s="3" t="s">
        <v>51</v>
      </c>
      <c r="H1" s="3" t="s">
        <v>72</v>
      </c>
      <c r="I1" s="4" t="s">
        <v>10</v>
      </c>
      <c r="J1" s="4" t="s">
        <v>76</v>
      </c>
    </row>
    <row r="2" spans="1:11" ht="15.75" customHeight="1" x14ac:dyDescent="0.25">
      <c r="A2" s="1">
        <v>1</v>
      </c>
      <c r="B2" s="1" t="s">
        <v>104</v>
      </c>
      <c r="C2" s="1" t="s">
        <v>122</v>
      </c>
      <c r="D2" s="1" t="s">
        <v>49</v>
      </c>
      <c r="E2" s="1" t="s">
        <v>172</v>
      </c>
      <c r="F2" s="2">
        <v>43990.7136359375</v>
      </c>
      <c r="G2" s="2">
        <v>43990.717023935198</v>
      </c>
      <c r="H2" s="8">
        <v>-13.72</v>
      </c>
      <c r="I2" s="14" t="s">
        <v>85</v>
      </c>
      <c r="J2" s="15" t="s">
        <v>140</v>
      </c>
      <c r="K2" s="11">
        <f>IF(H2&gt;0,1,0)</f>
        <v>0</v>
      </c>
    </row>
    <row r="3" spans="1:11" ht="15.75" customHeight="1" x14ac:dyDescent="0.25">
      <c r="A3" s="1">
        <v>2</v>
      </c>
      <c r="B3" s="1" t="s">
        <v>104</v>
      </c>
      <c r="C3" s="1" t="s">
        <v>122</v>
      </c>
      <c r="D3" s="1" t="s">
        <v>157</v>
      </c>
      <c r="E3" s="1" t="s">
        <v>163</v>
      </c>
      <c r="F3" s="2">
        <v>43990.718891932898</v>
      </c>
      <c r="G3" s="2">
        <v>43990.719460428198</v>
      </c>
      <c r="H3" s="8">
        <v>-8.7200000000000006</v>
      </c>
      <c r="I3" s="14" t="s">
        <v>59</v>
      </c>
      <c r="J3" s="15" t="s">
        <v>140</v>
      </c>
      <c r="K3" s="11">
        <f t="shared" ref="K3:K66" si="0">IF(H3&gt;0,1,0)</f>
        <v>0</v>
      </c>
    </row>
    <row r="4" spans="1:11" ht="15.75" customHeight="1" x14ac:dyDescent="0.25">
      <c r="A4" s="1">
        <v>3</v>
      </c>
      <c r="B4" s="1" t="s">
        <v>104</v>
      </c>
      <c r="C4" s="1" t="s">
        <v>122</v>
      </c>
      <c r="D4" s="1" t="s">
        <v>163</v>
      </c>
      <c r="E4" s="1" t="s">
        <v>50</v>
      </c>
      <c r="F4" s="2">
        <v>43990.719461458299</v>
      </c>
      <c r="G4" s="2">
        <v>43990.719872094902</v>
      </c>
      <c r="H4" s="8">
        <v>-11.22</v>
      </c>
      <c r="I4" s="14" t="s">
        <v>106</v>
      </c>
      <c r="J4" s="15" t="s">
        <v>140</v>
      </c>
      <c r="K4" s="11">
        <f t="shared" si="0"/>
        <v>0</v>
      </c>
    </row>
    <row r="5" spans="1:11" ht="15.75" customHeight="1" x14ac:dyDescent="0.25">
      <c r="A5" s="1">
        <v>4</v>
      </c>
      <c r="B5" s="1" t="s">
        <v>104</v>
      </c>
      <c r="C5" s="1" t="s">
        <v>122</v>
      </c>
      <c r="D5" s="1" t="s">
        <v>49</v>
      </c>
      <c r="E5" s="1" t="s">
        <v>79</v>
      </c>
      <c r="F5" s="2">
        <v>43990.720167997701</v>
      </c>
      <c r="G5" s="2">
        <v>43990.720513530097</v>
      </c>
      <c r="H5" s="8">
        <v>-14.97</v>
      </c>
      <c r="I5" s="14" t="s">
        <v>116</v>
      </c>
      <c r="J5" s="15" t="s">
        <v>140</v>
      </c>
      <c r="K5" s="11">
        <f t="shared" si="0"/>
        <v>0</v>
      </c>
    </row>
    <row r="6" spans="1:11" ht="15.75" customHeight="1" x14ac:dyDescent="0.25">
      <c r="A6" s="1">
        <v>5</v>
      </c>
      <c r="B6" s="1" t="s">
        <v>104</v>
      </c>
      <c r="C6" s="1" t="s">
        <v>122</v>
      </c>
      <c r="D6" s="1" t="s">
        <v>167</v>
      </c>
      <c r="E6" s="1" t="s">
        <v>135</v>
      </c>
      <c r="F6" s="2">
        <v>43990.720959432903</v>
      </c>
      <c r="G6" s="2">
        <v>43990.721388194397</v>
      </c>
      <c r="H6" s="7">
        <v>2.5299999999999998</v>
      </c>
      <c r="I6" s="14" t="s">
        <v>64</v>
      </c>
      <c r="J6" s="15" t="s">
        <v>140</v>
      </c>
      <c r="K6" s="12">
        <f t="shared" si="0"/>
        <v>1</v>
      </c>
    </row>
    <row r="7" spans="1:11" ht="15.75" customHeight="1" x14ac:dyDescent="0.25">
      <c r="A7" s="1">
        <v>6</v>
      </c>
      <c r="B7" s="1" t="s">
        <v>104</v>
      </c>
      <c r="C7" s="1" t="s">
        <v>122</v>
      </c>
      <c r="D7" s="1" t="s">
        <v>171</v>
      </c>
      <c r="E7" s="1" t="s">
        <v>173</v>
      </c>
      <c r="F7" s="2">
        <v>43990.7215705903</v>
      </c>
      <c r="G7" s="2">
        <v>43990.722203414298</v>
      </c>
      <c r="H7" s="7">
        <v>2.5299999999999998</v>
      </c>
      <c r="I7" s="14" t="s">
        <v>2</v>
      </c>
      <c r="J7" s="15" t="s">
        <v>140</v>
      </c>
      <c r="K7" s="12">
        <f t="shared" si="0"/>
        <v>1</v>
      </c>
    </row>
    <row r="8" spans="1:11" ht="15.75" customHeight="1" x14ac:dyDescent="0.25">
      <c r="A8" s="1">
        <v>7</v>
      </c>
      <c r="B8" s="1" t="s">
        <v>104</v>
      </c>
      <c r="C8" s="1" t="s">
        <v>122</v>
      </c>
      <c r="D8" s="1" t="s">
        <v>68</v>
      </c>
      <c r="E8" s="1" t="s">
        <v>82</v>
      </c>
      <c r="F8" s="2">
        <v>43990.722343321802</v>
      </c>
      <c r="G8" s="2">
        <v>43990.723000601902</v>
      </c>
      <c r="H8" s="8">
        <v>-11.22</v>
      </c>
      <c r="I8" s="14" t="s">
        <v>7</v>
      </c>
      <c r="J8" s="15" t="s">
        <v>140</v>
      </c>
      <c r="K8" s="11">
        <f t="shared" si="0"/>
        <v>0</v>
      </c>
    </row>
    <row r="9" spans="1:11" ht="15.75" customHeight="1" x14ac:dyDescent="0.25">
      <c r="A9" s="1">
        <v>8</v>
      </c>
      <c r="B9" s="1" t="s">
        <v>104</v>
      </c>
      <c r="C9" s="1" t="s">
        <v>122</v>
      </c>
      <c r="D9" s="1" t="s">
        <v>135</v>
      </c>
      <c r="E9" s="1" t="s">
        <v>83</v>
      </c>
      <c r="F9" s="2">
        <v>43990.723776319399</v>
      </c>
      <c r="G9" s="2">
        <v>43990.7246937616</v>
      </c>
      <c r="H9" s="8">
        <v>-11.22</v>
      </c>
      <c r="I9" s="14" t="s">
        <v>119</v>
      </c>
      <c r="J9" s="15" t="s">
        <v>140</v>
      </c>
      <c r="K9" s="11">
        <f t="shared" si="0"/>
        <v>0</v>
      </c>
    </row>
    <row r="10" spans="1:11" ht="15.75" customHeight="1" x14ac:dyDescent="0.25">
      <c r="A10" s="1">
        <v>9</v>
      </c>
      <c r="B10" s="1" t="s">
        <v>104</v>
      </c>
      <c r="C10" s="1" t="s">
        <v>122</v>
      </c>
      <c r="D10" s="1" t="s">
        <v>171</v>
      </c>
      <c r="E10" s="1" t="s">
        <v>95</v>
      </c>
      <c r="F10" s="2">
        <v>43990.7248879861</v>
      </c>
      <c r="G10" s="2">
        <v>43990.725077245399</v>
      </c>
      <c r="H10" s="7">
        <v>3.78</v>
      </c>
      <c r="I10" s="14" t="s">
        <v>21</v>
      </c>
      <c r="J10" s="15" t="s">
        <v>140</v>
      </c>
      <c r="K10" s="12">
        <f t="shared" si="0"/>
        <v>1</v>
      </c>
    </row>
    <row r="11" spans="1:11" ht="15.75" customHeight="1" x14ac:dyDescent="0.25">
      <c r="A11" s="1">
        <v>10</v>
      </c>
      <c r="B11" s="1" t="s">
        <v>104</v>
      </c>
      <c r="C11" s="1" t="s">
        <v>122</v>
      </c>
      <c r="D11" s="1" t="s">
        <v>135</v>
      </c>
      <c r="E11" s="1" t="s">
        <v>157</v>
      </c>
      <c r="F11" s="2">
        <v>43990.725132199099</v>
      </c>
      <c r="G11" s="2">
        <v>43990.725242419001</v>
      </c>
      <c r="H11" s="7">
        <v>3.78</v>
      </c>
      <c r="I11" s="14" t="s">
        <v>161</v>
      </c>
      <c r="J11" s="15" t="s">
        <v>140</v>
      </c>
      <c r="K11" s="12">
        <f t="shared" si="0"/>
        <v>1</v>
      </c>
    </row>
    <row r="12" spans="1:11" ht="15.75" customHeight="1" x14ac:dyDescent="0.25">
      <c r="A12" s="1">
        <v>11</v>
      </c>
      <c r="B12" s="1" t="s">
        <v>104</v>
      </c>
      <c r="C12" s="1" t="s">
        <v>122</v>
      </c>
      <c r="D12" s="1" t="s">
        <v>157</v>
      </c>
      <c r="E12" s="1" t="s">
        <v>108</v>
      </c>
      <c r="F12" s="2">
        <v>43990.725274768498</v>
      </c>
      <c r="G12" s="2">
        <v>43990.725862696803</v>
      </c>
      <c r="H12" s="8">
        <v>-11.22</v>
      </c>
      <c r="I12" s="14" t="s">
        <v>150</v>
      </c>
      <c r="J12" s="15" t="s">
        <v>140</v>
      </c>
      <c r="K12" s="11">
        <f t="shared" si="0"/>
        <v>0</v>
      </c>
    </row>
    <row r="13" spans="1:11" ht="15.75" customHeight="1" x14ac:dyDescent="0.25">
      <c r="A13" s="1">
        <v>12</v>
      </c>
      <c r="B13" s="1" t="s">
        <v>104</v>
      </c>
      <c r="C13" s="1" t="s">
        <v>122</v>
      </c>
      <c r="D13" s="1" t="s">
        <v>40</v>
      </c>
      <c r="E13" s="1" t="s">
        <v>68</v>
      </c>
      <c r="F13" s="2">
        <v>43990.728063483803</v>
      </c>
      <c r="G13" s="2">
        <v>43990.728618599504</v>
      </c>
      <c r="H13" s="8">
        <v>-11.22</v>
      </c>
      <c r="I13" s="14" t="s">
        <v>12</v>
      </c>
      <c r="J13" s="15" t="s">
        <v>140</v>
      </c>
      <c r="K13" s="11">
        <f t="shared" si="0"/>
        <v>0</v>
      </c>
    </row>
    <row r="14" spans="1:11" ht="15.75" customHeight="1" x14ac:dyDescent="0.25">
      <c r="A14" s="1">
        <v>13</v>
      </c>
      <c r="B14" s="1" t="s">
        <v>104</v>
      </c>
      <c r="C14" s="1" t="s">
        <v>122</v>
      </c>
      <c r="D14" s="1" t="s">
        <v>83</v>
      </c>
      <c r="E14" s="1" t="s">
        <v>68</v>
      </c>
      <c r="F14" s="2">
        <v>43990.7298386111</v>
      </c>
      <c r="G14" s="2">
        <v>43990.730425428199</v>
      </c>
      <c r="H14" s="7">
        <v>0.03</v>
      </c>
      <c r="I14" s="14" t="s">
        <v>131</v>
      </c>
      <c r="J14" s="15" t="s">
        <v>140</v>
      </c>
      <c r="K14" s="12">
        <f t="shared" si="0"/>
        <v>1</v>
      </c>
    </row>
    <row r="15" spans="1:11" ht="15.75" customHeight="1" x14ac:dyDescent="0.25">
      <c r="A15" s="1">
        <v>14</v>
      </c>
      <c r="B15" s="1" t="s">
        <v>104</v>
      </c>
      <c r="C15" s="1" t="s">
        <v>122</v>
      </c>
      <c r="D15" s="1" t="s">
        <v>68</v>
      </c>
      <c r="E15" s="1" t="s">
        <v>73</v>
      </c>
      <c r="F15" s="2">
        <v>43990.730589039398</v>
      </c>
      <c r="G15" s="2">
        <v>43990.7322577546</v>
      </c>
      <c r="H15" s="7">
        <v>1.28</v>
      </c>
      <c r="I15" s="14" t="s">
        <v>151</v>
      </c>
      <c r="J15" s="15" t="s">
        <v>140</v>
      </c>
      <c r="K15" s="12">
        <f t="shared" si="0"/>
        <v>1</v>
      </c>
    </row>
    <row r="16" spans="1:11" ht="15.75" customHeight="1" x14ac:dyDescent="0.25">
      <c r="A16" s="1">
        <v>15</v>
      </c>
      <c r="B16" s="1" t="s">
        <v>104</v>
      </c>
      <c r="C16" s="1" t="s">
        <v>122</v>
      </c>
      <c r="D16" s="1" t="s">
        <v>113</v>
      </c>
      <c r="E16" s="1" t="s">
        <v>26</v>
      </c>
      <c r="F16" s="2">
        <v>43990.738360520802</v>
      </c>
      <c r="G16" s="2">
        <v>43990.738466319403</v>
      </c>
      <c r="H16" s="8">
        <v>-2.4700000000000002</v>
      </c>
      <c r="I16" s="14" t="s">
        <v>60</v>
      </c>
      <c r="J16" s="15" t="s">
        <v>140</v>
      </c>
      <c r="K16" s="11">
        <f t="shared" si="0"/>
        <v>0</v>
      </c>
    </row>
    <row r="17" spans="1:11" ht="15.75" customHeight="1" x14ac:dyDescent="0.25">
      <c r="A17" s="1">
        <v>16</v>
      </c>
      <c r="B17" s="1" t="s">
        <v>104</v>
      </c>
      <c r="C17" s="1" t="s">
        <v>122</v>
      </c>
      <c r="D17" s="1" t="s">
        <v>113</v>
      </c>
      <c r="E17" s="1" t="s">
        <v>98</v>
      </c>
      <c r="F17" s="2">
        <v>43990.739176307899</v>
      </c>
      <c r="G17" s="2">
        <v>43990.739893530103</v>
      </c>
      <c r="H17" s="7">
        <v>3.78</v>
      </c>
      <c r="I17" s="14" t="s">
        <v>44</v>
      </c>
      <c r="J17" s="15" t="s">
        <v>140</v>
      </c>
      <c r="K17" s="12">
        <f t="shared" si="0"/>
        <v>1</v>
      </c>
    </row>
    <row r="18" spans="1:11" ht="15.75" customHeight="1" x14ac:dyDescent="0.25">
      <c r="A18" s="1">
        <v>17</v>
      </c>
      <c r="B18" s="1" t="s">
        <v>104</v>
      </c>
      <c r="C18" s="1" t="s">
        <v>122</v>
      </c>
      <c r="D18" s="1" t="s">
        <v>90</v>
      </c>
      <c r="E18" s="1" t="s">
        <v>105</v>
      </c>
      <c r="F18" s="2">
        <v>43990.740180405097</v>
      </c>
      <c r="G18" s="2">
        <v>43990.742134594897</v>
      </c>
      <c r="H18" s="7">
        <v>6.28</v>
      </c>
      <c r="I18" s="14" t="s">
        <v>33</v>
      </c>
      <c r="J18" s="15" t="s">
        <v>140</v>
      </c>
      <c r="K18" s="12">
        <f t="shared" si="0"/>
        <v>1</v>
      </c>
    </row>
    <row r="19" spans="1:11" ht="15.75" customHeight="1" x14ac:dyDescent="0.25">
      <c r="A19" s="1">
        <v>18</v>
      </c>
      <c r="B19" s="1" t="s">
        <v>104</v>
      </c>
      <c r="C19" s="1" t="s">
        <v>122</v>
      </c>
      <c r="D19" s="1" t="s">
        <v>8</v>
      </c>
      <c r="E19" s="1" t="s">
        <v>169</v>
      </c>
      <c r="F19" s="2">
        <v>43990.742444768497</v>
      </c>
      <c r="G19" s="2">
        <v>43990.744256296297</v>
      </c>
      <c r="H19" s="7">
        <v>1.28</v>
      </c>
      <c r="I19" s="14" t="s">
        <v>164</v>
      </c>
      <c r="J19" s="15" t="s">
        <v>140</v>
      </c>
      <c r="K19" s="12">
        <f t="shared" si="0"/>
        <v>1</v>
      </c>
    </row>
    <row r="20" spans="1:11" ht="15.75" customHeight="1" x14ac:dyDescent="0.25">
      <c r="A20" s="1">
        <v>19</v>
      </c>
      <c r="B20" s="1" t="s">
        <v>104</v>
      </c>
      <c r="C20" s="1" t="s">
        <v>122</v>
      </c>
      <c r="D20" s="1" t="s">
        <v>1</v>
      </c>
      <c r="E20" s="1" t="s">
        <v>169</v>
      </c>
      <c r="F20" s="2">
        <v>43990.742448518497</v>
      </c>
      <c r="G20" s="2">
        <v>43990.744256296297</v>
      </c>
      <c r="H20" s="7">
        <v>2.5299999999999998</v>
      </c>
      <c r="I20" s="14" t="s">
        <v>15</v>
      </c>
      <c r="J20" s="15" t="s">
        <v>140</v>
      </c>
      <c r="K20" s="12">
        <f t="shared" si="0"/>
        <v>1</v>
      </c>
    </row>
    <row r="21" spans="1:11" ht="15.75" customHeight="1" x14ac:dyDescent="0.25">
      <c r="A21" s="1">
        <v>20</v>
      </c>
      <c r="B21" s="1" t="s">
        <v>104</v>
      </c>
      <c r="C21" s="1" t="s">
        <v>122</v>
      </c>
      <c r="D21" s="1" t="s">
        <v>24</v>
      </c>
      <c r="E21" s="1" t="s">
        <v>178</v>
      </c>
      <c r="F21" s="2">
        <v>43990.745059444402</v>
      </c>
      <c r="G21" s="2">
        <v>43990.746809942102</v>
      </c>
      <c r="H21" s="7">
        <v>2.5299999999999998</v>
      </c>
      <c r="I21" s="14" t="s">
        <v>80</v>
      </c>
      <c r="J21" s="15" t="s">
        <v>140</v>
      </c>
      <c r="K21" s="12">
        <f t="shared" si="0"/>
        <v>1</v>
      </c>
    </row>
    <row r="22" spans="1:11" ht="15.75" customHeight="1" x14ac:dyDescent="0.25">
      <c r="A22" s="1">
        <v>21</v>
      </c>
      <c r="B22" s="1" t="s">
        <v>104</v>
      </c>
      <c r="C22" s="1" t="s">
        <v>122</v>
      </c>
      <c r="D22" s="1" t="s">
        <v>176</v>
      </c>
      <c r="E22" s="1" t="s">
        <v>8</v>
      </c>
      <c r="F22" s="2">
        <v>43990.747271608801</v>
      </c>
      <c r="G22" s="2">
        <v>43990.748091967602</v>
      </c>
      <c r="H22" s="8">
        <v>-7.47</v>
      </c>
      <c r="I22" s="14" t="s">
        <v>36</v>
      </c>
      <c r="J22" s="15" t="s">
        <v>140</v>
      </c>
      <c r="K22" s="11">
        <f t="shared" si="0"/>
        <v>0</v>
      </c>
    </row>
    <row r="23" spans="1:11" ht="15.75" customHeight="1" x14ac:dyDescent="0.25">
      <c r="A23" s="1">
        <v>22</v>
      </c>
      <c r="B23" s="1" t="s">
        <v>104</v>
      </c>
      <c r="C23" s="1" t="s">
        <v>122</v>
      </c>
      <c r="D23" s="1" t="s">
        <v>30</v>
      </c>
      <c r="E23" s="1" t="s">
        <v>178</v>
      </c>
      <c r="F23" s="2">
        <v>43990.748758159702</v>
      </c>
      <c r="G23" s="2">
        <v>43990.750458078699</v>
      </c>
      <c r="H23" s="8">
        <v>-8.7200000000000006</v>
      </c>
      <c r="I23" s="14" t="s">
        <v>110</v>
      </c>
      <c r="J23" s="15" t="s">
        <v>140</v>
      </c>
      <c r="K23" s="11">
        <f t="shared" si="0"/>
        <v>0</v>
      </c>
    </row>
    <row r="24" spans="1:11" ht="15.75" customHeight="1" x14ac:dyDescent="0.25">
      <c r="A24" s="1">
        <v>23</v>
      </c>
      <c r="B24" s="1" t="s">
        <v>104</v>
      </c>
      <c r="C24" s="1" t="s">
        <v>122</v>
      </c>
      <c r="D24" s="1" t="s">
        <v>11</v>
      </c>
      <c r="E24" s="1" t="s">
        <v>23</v>
      </c>
      <c r="F24" s="2">
        <v>43990.750922071798</v>
      </c>
      <c r="G24" s="2">
        <v>43990.7516400694</v>
      </c>
      <c r="H24" s="7">
        <v>1.28</v>
      </c>
      <c r="I24" s="14" t="s">
        <v>145</v>
      </c>
      <c r="J24" s="15" t="s">
        <v>140</v>
      </c>
      <c r="K24" s="12">
        <f t="shared" si="0"/>
        <v>1</v>
      </c>
    </row>
    <row r="25" spans="1:11" ht="15.75" customHeight="1" x14ac:dyDescent="0.25">
      <c r="A25" s="1">
        <v>24</v>
      </c>
      <c r="B25" s="1" t="s">
        <v>104</v>
      </c>
      <c r="C25" s="1" t="s">
        <v>122</v>
      </c>
      <c r="D25" s="1" t="s">
        <v>178</v>
      </c>
      <c r="E25" s="1" t="s">
        <v>169</v>
      </c>
      <c r="F25" s="2">
        <v>43990.751738171297</v>
      </c>
      <c r="G25" s="2">
        <v>43990.752663391198</v>
      </c>
      <c r="H25" s="8">
        <v>-7.47</v>
      </c>
      <c r="I25" s="14" t="s">
        <v>65</v>
      </c>
      <c r="J25" s="15" t="s">
        <v>140</v>
      </c>
      <c r="K25" s="11">
        <f t="shared" si="0"/>
        <v>0</v>
      </c>
    </row>
    <row r="26" spans="1:11" ht="15.75" customHeight="1" x14ac:dyDescent="0.25">
      <c r="A26" s="1">
        <v>25</v>
      </c>
      <c r="B26" s="1" t="s">
        <v>104</v>
      </c>
      <c r="C26" s="1" t="s">
        <v>122</v>
      </c>
      <c r="D26" s="1" t="s">
        <v>11</v>
      </c>
      <c r="E26" s="1" t="s">
        <v>168</v>
      </c>
      <c r="F26" s="2">
        <v>43990.753565717598</v>
      </c>
      <c r="G26" s="2">
        <v>43990.757778645799</v>
      </c>
      <c r="H26" s="7">
        <v>2.5299999999999998</v>
      </c>
      <c r="I26" s="14" t="s">
        <v>9</v>
      </c>
      <c r="J26" s="15" t="s">
        <v>140</v>
      </c>
      <c r="K26" s="12">
        <f t="shared" si="0"/>
        <v>1</v>
      </c>
    </row>
    <row r="27" spans="1:11" ht="15.75" customHeight="1" x14ac:dyDescent="0.25">
      <c r="A27" s="1">
        <v>26</v>
      </c>
      <c r="B27" s="1" t="s">
        <v>104</v>
      </c>
      <c r="C27" s="1" t="s">
        <v>122</v>
      </c>
      <c r="D27" s="1" t="s">
        <v>24</v>
      </c>
      <c r="E27" s="1" t="s">
        <v>168</v>
      </c>
      <c r="F27" s="2">
        <v>43990.755096365698</v>
      </c>
      <c r="G27" s="2">
        <v>43990.757779351901</v>
      </c>
      <c r="H27" s="7">
        <v>5.03</v>
      </c>
      <c r="I27" s="14" t="s">
        <v>153</v>
      </c>
      <c r="J27" s="15" t="s">
        <v>140</v>
      </c>
      <c r="K27" s="12">
        <f t="shared" si="0"/>
        <v>1</v>
      </c>
    </row>
    <row r="28" spans="1:11" ht="15.75" customHeight="1" x14ac:dyDescent="0.25">
      <c r="A28" s="1">
        <v>27</v>
      </c>
      <c r="B28" s="1" t="s">
        <v>104</v>
      </c>
      <c r="C28" s="1" t="s">
        <v>122</v>
      </c>
      <c r="D28" s="1" t="s">
        <v>45</v>
      </c>
      <c r="E28" s="1" t="s">
        <v>143</v>
      </c>
      <c r="F28" s="2">
        <v>43990.764373368103</v>
      </c>
      <c r="G28" s="2">
        <v>43990.766005092599</v>
      </c>
      <c r="H28" s="7">
        <v>1.28</v>
      </c>
      <c r="I28" s="14" t="s">
        <v>88</v>
      </c>
      <c r="J28" s="15" t="s">
        <v>140</v>
      </c>
      <c r="K28" s="12">
        <f t="shared" si="0"/>
        <v>1</v>
      </c>
    </row>
    <row r="29" spans="1:11" ht="15.75" customHeight="1" x14ac:dyDescent="0.25">
      <c r="A29" s="1">
        <v>28</v>
      </c>
      <c r="B29" s="1" t="s">
        <v>104</v>
      </c>
      <c r="C29" s="1" t="s">
        <v>122</v>
      </c>
      <c r="D29" s="1" t="s">
        <v>143</v>
      </c>
      <c r="E29" s="1" t="s">
        <v>148</v>
      </c>
      <c r="F29" s="2">
        <v>43990.766263900499</v>
      </c>
      <c r="G29" s="2">
        <v>43990.767234548599</v>
      </c>
      <c r="H29" s="7">
        <v>1.28</v>
      </c>
      <c r="I29" s="14" t="s">
        <v>177</v>
      </c>
      <c r="J29" s="15" t="s">
        <v>140</v>
      </c>
      <c r="K29" s="12">
        <f t="shared" si="0"/>
        <v>1</v>
      </c>
    </row>
    <row r="30" spans="1:11" ht="15.75" customHeight="1" x14ac:dyDescent="0.25">
      <c r="A30" s="1">
        <v>29</v>
      </c>
      <c r="B30" s="1" t="s">
        <v>104</v>
      </c>
      <c r="C30" s="1" t="s">
        <v>122</v>
      </c>
      <c r="D30" s="1" t="s">
        <v>136</v>
      </c>
      <c r="E30" s="1" t="s">
        <v>6</v>
      </c>
      <c r="F30" s="2">
        <v>43990.767301215303</v>
      </c>
      <c r="G30" s="2">
        <v>43990.770106006901</v>
      </c>
      <c r="H30" s="8">
        <v>-8.7200000000000006</v>
      </c>
      <c r="I30" s="14" t="s">
        <v>93</v>
      </c>
      <c r="J30" s="15" t="s">
        <v>140</v>
      </c>
      <c r="K30" s="11">
        <f t="shared" si="0"/>
        <v>0</v>
      </c>
    </row>
    <row r="31" spans="1:11" ht="15.75" customHeight="1" x14ac:dyDescent="0.25">
      <c r="A31" s="1">
        <v>30</v>
      </c>
      <c r="B31" s="1" t="s">
        <v>104</v>
      </c>
      <c r="C31" s="1" t="s">
        <v>122</v>
      </c>
      <c r="D31" s="1" t="s">
        <v>168</v>
      </c>
      <c r="E31" s="1" t="s">
        <v>178</v>
      </c>
      <c r="F31" s="2">
        <v>43990.7921649653</v>
      </c>
      <c r="G31" s="2">
        <v>43990.792614560203</v>
      </c>
      <c r="H31" s="7">
        <v>1.28</v>
      </c>
      <c r="I31" s="14" t="s">
        <v>14</v>
      </c>
      <c r="J31" s="15" t="s">
        <v>140</v>
      </c>
      <c r="K31" s="12">
        <f t="shared" si="0"/>
        <v>1</v>
      </c>
    </row>
    <row r="32" spans="1:11" ht="15.75" customHeight="1" x14ac:dyDescent="0.25">
      <c r="A32" s="1">
        <v>31</v>
      </c>
      <c r="B32" s="1" t="s">
        <v>104</v>
      </c>
      <c r="C32" s="1" t="s">
        <v>122</v>
      </c>
      <c r="D32" s="1" t="s">
        <v>11</v>
      </c>
      <c r="E32" s="1" t="s">
        <v>107</v>
      </c>
      <c r="F32" s="2">
        <v>43990.792876307903</v>
      </c>
      <c r="G32" s="2">
        <v>43990.797375486101</v>
      </c>
      <c r="H32" s="8">
        <v>-6.22</v>
      </c>
      <c r="I32" s="14" t="s">
        <v>77</v>
      </c>
      <c r="J32" s="15" t="s">
        <v>140</v>
      </c>
      <c r="K32" s="11">
        <f t="shared" si="0"/>
        <v>0</v>
      </c>
    </row>
    <row r="33" spans="1:11" ht="15.75" customHeight="1" x14ac:dyDescent="0.25">
      <c r="A33" s="1">
        <v>32</v>
      </c>
      <c r="B33" s="1" t="s">
        <v>104</v>
      </c>
      <c r="C33" s="1" t="s">
        <v>122</v>
      </c>
      <c r="D33" s="1" t="s">
        <v>168</v>
      </c>
      <c r="E33" s="1" t="s">
        <v>146</v>
      </c>
      <c r="F33" s="2">
        <v>43990.797580104198</v>
      </c>
      <c r="G33" s="2">
        <v>43990.7979929051</v>
      </c>
      <c r="H33" s="7">
        <v>1.28</v>
      </c>
      <c r="I33" s="14" t="s">
        <v>86</v>
      </c>
      <c r="J33" s="15" t="s">
        <v>140</v>
      </c>
      <c r="K33" s="12">
        <f t="shared" si="0"/>
        <v>1</v>
      </c>
    </row>
    <row r="34" spans="1:11" ht="15.75" customHeight="1" x14ac:dyDescent="0.25">
      <c r="A34" s="1">
        <v>33</v>
      </c>
      <c r="B34" s="1" t="s">
        <v>104</v>
      </c>
      <c r="C34" s="1" t="s">
        <v>122</v>
      </c>
      <c r="D34" s="1" t="s">
        <v>137</v>
      </c>
      <c r="E34" s="1" t="s">
        <v>148</v>
      </c>
      <c r="F34" s="2">
        <v>43990.798230462999</v>
      </c>
      <c r="G34" s="2">
        <v>43990.799095023103</v>
      </c>
      <c r="H34" s="7">
        <v>1.28</v>
      </c>
      <c r="I34" s="14" t="s">
        <v>118</v>
      </c>
      <c r="J34" s="15" t="s">
        <v>140</v>
      </c>
      <c r="K34" s="12">
        <f t="shared" si="0"/>
        <v>1</v>
      </c>
    </row>
    <row r="35" spans="1:11" ht="15.75" customHeight="1" x14ac:dyDescent="0.25">
      <c r="A35" s="1">
        <v>34</v>
      </c>
      <c r="B35" s="1" t="s">
        <v>104</v>
      </c>
      <c r="C35" s="1" t="s">
        <v>122</v>
      </c>
      <c r="D35" s="1" t="s">
        <v>174</v>
      </c>
      <c r="E35" s="1" t="s">
        <v>148</v>
      </c>
      <c r="F35" s="2">
        <v>43990.7983347685</v>
      </c>
      <c r="G35" s="2">
        <v>43990.799095810202</v>
      </c>
      <c r="H35" s="7">
        <v>3.78</v>
      </c>
      <c r="I35" s="14" t="s">
        <v>35</v>
      </c>
      <c r="J35" s="15" t="s">
        <v>140</v>
      </c>
      <c r="K35" s="12">
        <f t="shared" si="0"/>
        <v>1</v>
      </c>
    </row>
    <row r="36" spans="1:11" ht="15.75" customHeight="1" x14ac:dyDescent="0.25">
      <c r="A36" s="1">
        <v>35</v>
      </c>
      <c r="B36" s="1" t="s">
        <v>104</v>
      </c>
      <c r="C36" s="1" t="s">
        <v>122</v>
      </c>
      <c r="D36" s="1" t="s">
        <v>137</v>
      </c>
      <c r="E36" s="1" t="s">
        <v>148</v>
      </c>
      <c r="F36" s="2">
        <v>43990.799161678202</v>
      </c>
      <c r="G36" s="2">
        <v>43990.800197256904</v>
      </c>
      <c r="H36" s="7">
        <v>1.28</v>
      </c>
      <c r="I36" s="14" t="s">
        <v>142</v>
      </c>
      <c r="J36" s="15" t="s">
        <v>140</v>
      </c>
      <c r="K36" s="12">
        <f t="shared" si="0"/>
        <v>1</v>
      </c>
    </row>
    <row r="37" spans="1:11" ht="15.75" customHeight="1" x14ac:dyDescent="0.25">
      <c r="A37" s="1">
        <v>36</v>
      </c>
      <c r="B37" s="1" t="s">
        <v>104</v>
      </c>
      <c r="C37" s="1" t="s">
        <v>122</v>
      </c>
      <c r="D37" s="1" t="s">
        <v>149</v>
      </c>
      <c r="E37" s="1" t="s">
        <v>146</v>
      </c>
      <c r="F37" s="2">
        <v>43990.800292083302</v>
      </c>
      <c r="G37" s="2">
        <v>43990.800980601904</v>
      </c>
      <c r="H37" s="8">
        <v>-7.47</v>
      </c>
      <c r="I37" s="14" t="s">
        <v>53</v>
      </c>
      <c r="J37" s="15" t="s">
        <v>140</v>
      </c>
      <c r="K37" s="11">
        <f t="shared" si="0"/>
        <v>0</v>
      </c>
    </row>
    <row r="38" spans="1:11" ht="15.75" customHeight="1" x14ac:dyDescent="0.25">
      <c r="A38" s="1">
        <v>37</v>
      </c>
      <c r="B38" s="1" t="s">
        <v>104</v>
      </c>
      <c r="C38" s="1" t="s">
        <v>122</v>
      </c>
      <c r="D38" s="1" t="s">
        <v>174</v>
      </c>
      <c r="E38" s="1" t="s">
        <v>146</v>
      </c>
      <c r="F38" s="2">
        <v>43990.800504826402</v>
      </c>
      <c r="G38" s="2">
        <v>43990.800981400498</v>
      </c>
      <c r="H38" s="8">
        <v>-3.72</v>
      </c>
      <c r="I38" s="14" t="s">
        <v>70</v>
      </c>
      <c r="J38" s="15" t="s">
        <v>140</v>
      </c>
      <c r="K38" s="11">
        <f t="shared" si="0"/>
        <v>0</v>
      </c>
    </row>
    <row r="39" spans="1:11" ht="15.75" customHeight="1" x14ac:dyDescent="0.25">
      <c r="A39" s="1">
        <v>38</v>
      </c>
      <c r="B39" s="1" t="s">
        <v>104</v>
      </c>
      <c r="C39" s="1" t="s">
        <v>122</v>
      </c>
      <c r="D39" s="1" t="s">
        <v>24</v>
      </c>
      <c r="E39" s="1" t="s">
        <v>169</v>
      </c>
      <c r="F39" s="2">
        <v>43990.801445486097</v>
      </c>
      <c r="G39" s="2">
        <v>43990.801469189799</v>
      </c>
      <c r="H39" s="7">
        <v>1.28</v>
      </c>
      <c r="I39" s="14" t="s">
        <v>74</v>
      </c>
      <c r="J39" s="15" t="s">
        <v>140</v>
      </c>
      <c r="K39" s="12">
        <f t="shared" si="0"/>
        <v>1</v>
      </c>
    </row>
    <row r="40" spans="1:11" ht="15.75" customHeight="1" x14ac:dyDescent="0.25">
      <c r="A40" s="1">
        <v>39</v>
      </c>
      <c r="B40" s="1" t="s">
        <v>104</v>
      </c>
      <c r="C40" s="1" t="s">
        <v>122</v>
      </c>
      <c r="D40" s="1" t="s">
        <v>30</v>
      </c>
      <c r="E40" s="1" t="s">
        <v>8</v>
      </c>
      <c r="F40" s="2">
        <v>43990.801501967602</v>
      </c>
      <c r="G40" s="2">
        <v>43990.801707708299</v>
      </c>
      <c r="H40" s="7">
        <v>0.03</v>
      </c>
      <c r="I40" s="14" t="s">
        <v>22</v>
      </c>
      <c r="J40" s="15" t="s">
        <v>140</v>
      </c>
      <c r="K40" s="12">
        <f t="shared" si="0"/>
        <v>1</v>
      </c>
    </row>
    <row r="41" spans="1:11" ht="15.75" customHeight="1" x14ac:dyDescent="0.25">
      <c r="A41" s="1">
        <v>40</v>
      </c>
      <c r="B41" s="1" t="s">
        <v>104</v>
      </c>
      <c r="C41" s="1" t="s">
        <v>122</v>
      </c>
      <c r="D41" s="1" t="s">
        <v>154</v>
      </c>
      <c r="E41" s="1" t="s">
        <v>100</v>
      </c>
      <c r="F41" s="2">
        <v>43990.802049525497</v>
      </c>
      <c r="G41" s="2">
        <v>43990.802248078697</v>
      </c>
      <c r="H41" s="8">
        <v>-7.47</v>
      </c>
      <c r="I41" s="14" t="s">
        <v>75</v>
      </c>
      <c r="J41" s="15" t="s">
        <v>140</v>
      </c>
      <c r="K41" s="11">
        <f t="shared" si="0"/>
        <v>0</v>
      </c>
    </row>
    <row r="42" spans="1:11" ht="15.75" customHeight="1" x14ac:dyDescent="0.25">
      <c r="A42" s="1">
        <v>41</v>
      </c>
      <c r="B42" s="1" t="s">
        <v>104</v>
      </c>
      <c r="C42" s="1" t="s">
        <v>122</v>
      </c>
      <c r="D42" s="1" t="s">
        <v>139</v>
      </c>
      <c r="E42" s="1" t="s">
        <v>100</v>
      </c>
      <c r="F42" s="2">
        <v>43990.802144618101</v>
      </c>
      <c r="G42" s="2">
        <v>43990.802249131899</v>
      </c>
      <c r="H42" s="8">
        <v>-4.97</v>
      </c>
      <c r="I42" s="14" t="s">
        <v>89</v>
      </c>
      <c r="J42" s="15" t="s">
        <v>140</v>
      </c>
      <c r="K42" s="11">
        <f t="shared" si="0"/>
        <v>0</v>
      </c>
    </row>
    <row r="43" spans="1:11" ht="15.75" customHeight="1" x14ac:dyDescent="0.25">
      <c r="A43" s="1">
        <v>42</v>
      </c>
      <c r="B43" s="1" t="s">
        <v>104</v>
      </c>
      <c r="C43" s="1" t="s">
        <v>122</v>
      </c>
      <c r="D43" s="1" t="s">
        <v>30</v>
      </c>
      <c r="E43" s="1" t="s">
        <v>71</v>
      </c>
      <c r="F43" s="2">
        <v>43990.803939826401</v>
      </c>
      <c r="G43" s="2">
        <v>43990.805562824098</v>
      </c>
      <c r="H43" s="7">
        <v>1.28</v>
      </c>
      <c r="I43" s="14" t="s">
        <v>78</v>
      </c>
      <c r="J43" s="15" t="s">
        <v>140</v>
      </c>
      <c r="K43" s="12">
        <f t="shared" si="0"/>
        <v>1</v>
      </c>
    </row>
    <row r="44" spans="1:11" ht="15.75" customHeight="1" x14ac:dyDescent="0.25">
      <c r="A44" s="1">
        <v>43</v>
      </c>
      <c r="B44" s="1" t="s">
        <v>104</v>
      </c>
      <c r="C44" s="1" t="s">
        <v>122</v>
      </c>
      <c r="D44" s="1" t="s">
        <v>71</v>
      </c>
      <c r="E44" s="1" t="s">
        <v>105</v>
      </c>
      <c r="F44" s="2">
        <v>43990.805992476897</v>
      </c>
      <c r="G44" s="2">
        <v>43990.808392048602</v>
      </c>
      <c r="H44" s="8">
        <v>-8.7200000000000006</v>
      </c>
      <c r="I44" s="14" t="s">
        <v>66</v>
      </c>
      <c r="J44" s="15" t="s">
        <v>140</v>
      </c>
      <c r="K44" s="11">
        <f t="shared" si="0"/>
        <v>0</v>
      </c>
    </row>
    <row r="45" spans="1:11" ht="15.75" customHeight="1" x14ac:dyDescent="0.25">
      <c r="A45" s="1">
        <v>44</v>
      </c>
      <c r="B45" s="1" t="s">
        <v>104</v>
      </c>
      <c r="C45" s="1" t="s">
        <v>122</v>
      </c>
      <c r="D45" s="1" t="s">
        <v>111</v>
      </c>
      <c r="E45" s="1" t="s">
        <v>1</v>
      </c>
      <c r="F45" s="2">
        <v>43990.812875949101</v>
      </c>
      <c r="G45" s="2">
        <v>43990.813721574101</v>
      </c>
      <c r="H45" s="8">
        <v>-7.47</v>
      </c>
      <c r="I45" s="14" t="s">
        <v>69</v>
      </c>
      <c r="J45" s="15" t="s">
        <v>140</v>
      </c>
      <c r="K45" s="11">
        <f t="shared" si="0"/>
        <v>0</v>
      </c>
    </row>
    <row r="46" spans="1:11" ht="15.75" customHeight="1" x14ac:dyDescent="0.25">
      <c r="A46" s="1">
        <v>45</v>
      </c>
      <c r="B46" s="1" t="s">
        <v>104</v>
      </c>
      <c r="C46" s="1" t="s">
        <v>122</v>
      </c>
      <c r="D46" s="1" t="s">
        <v>8</v>
      </c>
      <c r="E46" s="1" t="s">
        <v>169</v>
      </c>
      <c r="F46" s="2">
        <v>43990.814439143498</v>
      </c>
      <c r="G46" s="2">
        <v>43990.815139537001</v>
      </c>
      <c r="H46" s="7">
        <v>1.28</v>
      </c>
      <c r="I46" s="14" t="s">
        <v>4</v>
      </c>
      <c r="J46" s="15" t="s">
        <v>140</v>
      </c>
      <c r="K46" s="12">
        <f t="shared" si="0"/>
        <v>1</v>
      </c>
    </row>
    <row r="47" spans="1:11" ht="15.75" customHeight="1" x14ac:dyDescent="0.25">
      <c r="A47" s="1">
        <v>46</v>
      </c>
      <c r="B47" s="1" t="s">
        <v>104</v>
      </c>
      <c r="C47" s="1" t="s">
        <v>122</v>
      </c>
      <c r="D47" s="1" t="s">
        <v>169</v>
      </c>
      <c r="E47" s="1" t="s">
        <v>24</v>
      </c>
      <c r="F47" s="2">
        <v>43990.815393703699</v>
      </c>
      <c r="G47" s="2">
        <v>43990.816829432901</v>
      </c>
      <c r="H47" s="7">
        <v>1.28</v>
      </c>
      <c r="I47" s="14" t="s">
        <v>17</v>
      </c>
      <c r="J47" s="15" t="s">
        <v>140</v>
      </c>
      <c r="K47" s="12">
        <f t="shared" si="0"/>
        <v>1</v>
      </c>
    </row>
    <row r="48" spans="1:11" ht="15.75" customHeight="1" x14ac:dyDescent="0.25">
      <c r="A48" s="1">
        <v>47</v>
      </c>
      <c r="B48" s="1" t="s">
        <v>104</v>
      </c>
      <c r="C48" s="1" t="s">
        <v>122</v>
      </c>
      <c r="D48" s="1" t="s">
        <v>71</v>
      </c>
      <c r="E48" s="1" t="s">
        <v>176</v>
      </c>
      <c r="F48" s="2">
        <v>43990.817233634298</v>
      </c>
      <c r="G48" s="2">
        <v>43990.8177278125</v>
      </c>
      <c r="H48" s="7">
        <v>1.28</v>
      </c>
      <c r="I48" s="14" t="s">
        <v>32</v>
      </c>
      <c r="J48" s="15" t="s">
        <v>140</v>
      </c>
      <c r="K48" s="12">
        <f t="shared" si="0"/>
        <v>1</v>
      </c>
    </row>
    <row r="49" spans="1:11" ht="15.75" customHeight="1" x14ac:dyDescent="0.25">
      <c r="A49" s="1">
        <v>48</v>
      </c>
      <c r="B49" s="1" t="s">
        <v>104</v>
      </c>
      <c r="C49" s="1" t="s">
        <v>122</v>
      </c>
      <c r="D49" s="1" t="s">
        <v>24</v>
      </c>
      <c r="E49" s="1" t="s">
        <v>11</v>
      </c>
      <c r="F49" s="2">
        <v>43990.818244143498</v>
      </c>
      <c r="G49" s="2">
        <v>43990.819968900498</v>
      </c>
      <c r="H49" s="7">
        <v>1.28</v>
      </c>
      <c r="I49" s="14" t="s">
        <v>18</v>
      </c>
      <c r="J49" s="15" t="s">
        <v>140</v>
      </c>
      <c r="K49" s="12">
        <f t="shared" si="0"/>
        <v>1</v>
      </c>
    </row>
    <row r="50" spans="1:11" ht="15.75" customHeight="1" x14ac:dyDescent="0.25">
      <c r="A50" s="1">
        <v>49</v>
      </c>
      <c r="B50" s="1" t="s">
        <v>104</v>
      </c>
      <c r="C50" s="1" t="s">
        <v>122</v>
      </c>
      <c r="D50" s="1" t="s">
        <v>168</v>
      </c>
      <c r="E50" s="1" t="s">
        <v>146</v>
      </c>
      <c r="F50" s="2">
        <v>43990.820222928203</v>
      </c>
      <c r="G50" s="2">
        <v>43990.826569768498</v>
      </c>
      <c r="H50" s="7">
        <v>1.28</v>
      </c>
      <c r="I50" s="14" t="s">
        <v>99</v>
      </c>
      <c r="J50" s="15" t="s">
        <v>140</v>
      </c>
      <c r="K50" s="12">
        <f t="shared" si="0"/>
        <v>1</v>
      </c>
    </row>
    <row r="51" spans="1:11" ht="15.75" customHeight="1" x14ac:dyDescent="0.25">
      <c r="A51" s="1">
        <v>50</v>
      </c>
      <c r="B51" s="1" t="s">
        <v>104</v>
      </c>
      <c r="C51" s="1" t="s">
        <v>122</v>
      </c>
      <c r="D51" s="1" t="s">
        <v>146</v>
      </c>
      <c r="E51" s="1" t="s">
        <v>174</v>
      </c>
      <c r="F51" s="2">
        <v>43990.826695555603</v>
      </c>
      <c r="G51" s="2">
        <v>43990.827083460601</v>
      </c>
      <c r="H51" s="7">
        <v>1.28</v>
      </c>
      <c r="I51" s="14" t="s">
        <v>38</v>
      </c>
      <c r="J51" s="15" t="s">
        <v>140</v>
      </c>
      <c r="K51" s="12">
        <f t="shared" si="0"/>
        <v>1</v>
      </c>
    </row>
    <row r="52" spans="1:11" ht="15.75" customHeight="1" x14ac:dyDescent="0.25">
      <c r="A52" s="1">
        <v>51</v>
      </c>
      <c r="B52" s="1" t="s">
        <v>104</v>
      </c>
      <c r="C52" s="1" t="s">
        <v>122</v>
      </c>
      <c r="D52" s="1" t="s">
        <v>27</v>
      </c>
      <c r="E52" s="1" t="s">
        <v>71</v>
      </c>
      <c r="F52" s="2">
        <v>43990.827334803202</v>
      </c>
      <c r="G52" s="2">
        <v>43990.834485729203</v>
      </c>
      <c r="H52" s="8">
        <v>-12.47</v>
      </c>
      <c r="I52" s="14" t="s">
        <v>43</v>
      </c>
      <c r="J52" s="15" t="s">
        <v>140</v>
      </c>
      <c r="K52" s="11">
        <f t="shared" si="0"/>
        <v>0</v>
      </c>
    </row>
    <row r="53" spans="1:11" ht="15.75" customHeight="1" x14ac:dyDescent="0.25">
      <c r="A53" s="1">
        <v>52</v>
      </c>
      <c r="B53" s="1" t="s">
        <v>104</v>
      </c>
      <c r="C53" s="1" t="s">
        <v>122</v>
      </c>
      <c r="D53" s="1" t="s">
        <v>168</v>
      </c>
      <c r="E53" s="1" t="s">
        <v>71</v>
      </c>
      <c r="F53" s="2">
        <v>43990.830129189802</v>
      </c>
      <c r="G53" s="2">
        <v>43990.8344868403</v>
      </c>
      <c r="H53" s="8">
        <v>-8.7200000000000006</v>
      </c>
      <c r="I53" s="14" t="s">
        <v>3</v>
      </c>
      <c r="J53" s="15" t="s">
        <v>140</v>
      </c>
      <c r="K53" s="11">
        <f t="shared" si="0"/>
        <v>0</v>
      </c>
    </row>
    <row r="54" spans="1:11" ht="15.75" customHeight="1" x14ac:dyDescent="0.25">
      <c r="A54" s="1">
        <v>53</v>
      </c>
      <c r="B54" s="1" t="s">
        <v>104</v>
      </c>
      <c r="C54" s="1" t="s">
        <v>122</v>
      </c>
      <c r="D54" s="1" t="s">
        <v>23</v>
      </c>
      <c r="E54" s="1" t="s">
        <v>27</v>
      </c>
      <c r="F54" s="2">
        <v>43990.838984918999</v>
      </c>
      <c r="G54" s="2">
        <v>43990.839808275501</v>
      </c>
      <c r="H54" s="7">
        <v>3.78</v>
      </c>
      <c r="I54" s="14" t="s">
        <v>48</v>
      </c>
      <c r="J54" s="15" t="s">
        <v>140</v>
      </c>
      <c r="K54" s="12">
        <f t="shared" si="0"/>
        <v>1</v>
      </c>
    </row>
    <row r="55" spans="1:11" ht="15.75" customHeight="1" x14ac:dyDescent="0.25">
      <c r="A55" s="1">
        <v>54</v>
      </c>
      <c r="B55" s="1" t="s">
        <v>104</v>
      </c>
      <c r="C55" s="1" t="s">
        <v>122</v>
      </c>
      <c r="D55" s="1" t="s">
        <v>27</v>
      </c>
      <c r="E55" s="1" t="s">
        <v>149</v>
      </c>
      <c r="F55" s="2">
        <v>43990.840058680602</v>
      </c>
      <c r="G55" s="2">
        <v>43990.840854791699</v>
      </c>
      <c r="H55" s="7">
        <v>3.78</v>
      </c>
      <c r="I55" s="14" t="s">
        <v>55</v>
      </c>
      <c r="J55" s="15" t="s">
        <v>140</v>
      </c>
      <c r="K55" s="12">
        <f t="shared" si="0"/>
        <v>1</v>
      </c>
    </row>
    <row r="56" spans="1:11" ht="15.75" customHeight="1" x14ac:dyDescent="0.25">
      <c r="A56" s="1">
        <v>55</v>
      </c>
      <c r="B56" s="1" t="s">
        <v>104</v>
      </c>
      <c r="C56" s="1" t="s">
        <v>122</v>
      </c>
      <c r="D56" s="1" t="s">
        <v>136</v>
      </c>
      <c r="E56" s="1" t="s">
        <v>136</v>
      </c>
      <c r="F56" s="2">
        <v>43990.841499733797</v>
      </c>
      <c r="G56" s="2">
        <v>43990.848581678198</v>
      </c>
      <c r="H56" s="8">
        <v>-1.22</v>
      </c>
      <c r="I56" s="14" t="s">
        <v>162</v>
      </c>
      <c r="J56" s="15" t="s">
        <v>140</v>
      </c>
      <c r="K56" s="11">
        <f t="shared" si="0"/>
        <v>0</v>
      </c>
    </row>
    <row r="57" spans="1:11" ht="15.75" customHeight="1" x14ac:dyDescent="0.25">
      <c r="A57" s="1">
        <v>56</v>
      </c>
      <c r="B57" s="1" t="s">
        <v>104</v>
      </c>
      <c r="C57" s="1" t="s">
        <v>122</v>
      </c>
      <c r="D57" s="1" t="s">
        <v>137</v>
      </c>
      <c r="E57" s="1" t="s">
        <v>136</v>
      </c>
      <c r="F57" s="2">
        <v>43990.8444372917</v>
      </c>
      <c r="G57" s="2">
        <v>43990.848582453698</v>
      </c>
      <c r="H57" s="7">
        <v>2.5299999999999998</v>
      </c>
      <c r="I57" s="14" t="s">
        <v>126</v>
      </c>
      <c r="J57" s="15" t="s">
        <v>140</v>
      </c>
      <c r="K57" s="12">
        <f t="shared" si="0"/>
        <v>1</v>
      </c>
    </row>
    <row r="58" spans="1:11" ht="15.75" customHeight="1" x14ac:dyDescent="0.25">
      <c r="A58" s="1">
        <v>57</v>
      </c>
      <c r="B58" s="1" t="s">
        <v>104</v>
      </c>
      <c r="C58" s="1" t="s">
        <v>122</v>
      </c>
      <c r="D58" s="1" t="s">
        <v>149</v>
      </c>
      <c r="E58" s="1" t="s">
        <v>27</v>
      </c>
      <c r="F58" s="2">
        <v>43990.8529668056</v>
      </c>
      <c r="G58" s="2">
        <v>43990.855792384296</v>
      </c>
      <c r="H58" s="8">
        <v>-6.22</v>
      </c>
      <c r="I58" s="14" t="s">
        <v>102</v>
      </c>
      <c r="J58" s="15" t="s">
        <v>140</v>
      </c>
      <c r="K58" s="11">
        <f t="shared" si="0"/>
        <v>0</v>
      </c>
    </row>
    <row r="59" spans="1:11" ht="15.75" customHeight="1" x14ac:dyDescent="0.25">
      <c r="A59" s="1">
        <v>58</v>
      </c>
      <c r="B59" s="1" t="s">
        <v>104</v>
      </c>
      <c r="C59" s="1" t="s">
        <v>122</v>
      </c>
      <c r="D59" s="1" t="s">
        <v>149</v>
      </c>
      <c r="E59" s="1" t="s">
        <v>81</v>
      </c>
      <c r="F59" s="2">
        <v>43990.857188599497</v>
      </c>
      <c r="G59" s="2">
        <v>43990.857282418998</v>
      </c>
      <c r="H59" s="7">
        <v>7.53</v>
      </c>
      <c r="I59" s="14" t="s">
        <v>91</v>
      </c>
      <c r="J59" s="15" t="s">
        <v>140</v>
      </c>
      <c r="K59" s="12">
        <f t="shared" si="0"/>
        <v>1</v>
      </c>
    </row>
    <row r="60" spans="1:11" ht="15.75" customHeight="1" x14ac:dyDescent="0.25">
      <c r="A60" s="1">
        <v>59</v>
      </c>
      <c r="B60" s="1" t="s">
        <v>104</v>
      </c>
      <c r="C60" s="1" t="s">
        <v>122</v>
      </c>
      <c r="D60" s="1" t="s">
        <v>81</v>
      </c>
      <c r="E60" s="1" t="s">
        <v>124</v>
      </c>
      <c r="F60" s="2">
        <v>43990.857443217603</v>
      </c>
      <c r="G60" s="2">
        <v>43990.857547407402</v>
      </c>
      <c r="H60" s="7">
        <v>3.78</v>
      </c>
      <c r="I60" s="14" t="s">
        <v>47</v>
      </c>
      <c r="J60" s="15" t="s">
        <v>140</v>
      </c>
      <c r="K60" s="12">
        <f t="shared" si="0"/>
        <v>1</v>
      </c>
    </row>
    <row r="61" spans="1:11" ht="15.75" customHeight="1" x14ac:dyDescent="0.25">
      <c r="A61" s="1">
        <v>60</v>
      </c>
      <c r="B61" s="1" t="s">
        <v>104</v>
      </c>
      <c r="C61" s="1" t="s">
        <v>122</v>
      </c>
      <c r="D61" s="1" t="s">
        <v>81</v>
      </c>
      <c r="E61" s="1" t="s">
        <v>124</v>
      </c>
      <c r="F61" s="2">
        <v>43990.857444502297</v>
      </c>
      <c r="G61" s="2">
        <v>43990.857547407402</v>
      </c>
      <c r="H61" s="7">
        <v>3.78</v>
      </c>
      <c r="I61" s="14" t="s">
        <v>57</v>
      </c>
      <c r="J61" s="15" t="s">
        <v>140</v>
      </c>
      <c r="K61" s="12">
        <f t="shared" si="0"/>
        <v>1</v>
      </c>
    </row>
    <row r="62" spans="1:11" ht="15.75" customHeight="1" x14ac:dyDescent="0.25">
      <c r="A62" s="1">
        <v>61</v>
      </c>
      <c r="B62" s="1" t="s">
        <v>104</v>
      </c>
      <c r="C62" s="1" t="s">
        <v>122</v>
      </c>
      <c r="D62" s="1" t="s">
        <v>20</v>
      </c>
      <c r="E62" s="1" t="s">
        <v>147</v>
      </c>
      <c r="F62" s="2">
        <v>43990.858590266202</v>
      </c>
      <c r="G62" s="2">
        <v>43990.859702962996</v>
      </c>
      <c r="H62" s="7">
        <v>3.78</v>
      </c>
      <c r="I62" s="14" t="s">
        <v>41</v>
      </c>
      <c r="J62" s="15" t="s">
        <v>140</v>
      </c>
      <c r="K62" s="12">
        <f t="shared" si="0"/>
        <v>1</v>
      </c>
    </row>
    <row r="63" spans="1:11" ht="15.75" customHeight="1" x14ac:dyDescent="0.25">
      <c r="A63" s="1">
        <v>62</v>
      </c>
      <c r="B63" s="1" t="s">
        <v>104</v>
      </c>
      <c r="C63" s="1" t="s">
        <v>122</v>
      </c>
      <c r="D63" s="1" t="s">
        <v>144</v>
      </c>
      <c r="E63" s="1" t="s">
        <v>156</v>
      </c>
      <c r="F63" s="2">
        <v>43990.8598931944</v>
      </c>
      <c r="G63" s="2">
        <v>43990.876133159698</v>
      </c>
      <c r="H63" s="7">
        <v>0.03</v>
      </c>
      <c r="I63" s="14" t="s">
        <v>0</v>
      </c>
      <c r="J63" s="15" t="s">
        <v>140</v>
      </c>
      <c r="K63" s="12">
        <f t="shared" si="0"/>
        <v>1</v>
      </c>
    </row>
    <row r="64" spans="1:11" ht="15.75" customHeight="1" x14ac:dyDescent="0.25">
      <c r="A64" s="1">
        <v>63</v>
      </c>
      <c r="B64" s="1" t="s">
        <v>104</v>
      </c>
      <c r="C64" s="1" t="s">
        <v>122</v>
      </c>
      <c r="D64" s="1" t="s">
        <v>5</v>
      </c>
      <c r="E64" s="1" t="s">
        <v>156</v>
      </c>
      <c r="F64" s="2">
        <v>43990.8715956366</v>
      </c>
      <c r="G64" s="2">
        <v>43990.876134629601</v>
      </c>
      <c r="H64" s="7">
        <v>8.7799999999999994</v>
      </c>
      <c r="I64" s="14" t="s">
        <v>152</v>
      </c>
      <c r="J64" s="15" t="s">
        <v>140</v>
      </c>
      <c r="K64" s="12">
        <f t="shared" si="0"/>
        <v>1</v>
      </c>
    </row>
    <row r="65" spans="1:11" ht="15.75" customHeight="1" x14ac:dyDescent="0.25">
      <c r="A65" s="1">
        <v>64</v>
      </c>
      <c r="B65" s="1" t="s">
        <v>104</v>
      </c>
      <c r="C65" s="1" t="s">
        <v>122</v>
      </c>
      <c r="D65" s="1" t="s">
        <v>103</v>
      </c>
      <c r="E65" s="1" t="s">
        <v>175</v>
      </c>
      <c r="F65" s="2">
        <v>43990.8771044444</v>
      </c>
      <c r="G65" s="2">
        <v>43990.878067060199</v>
      </c>
      <c r="H65" s="7">
        <v>3.78</v>
      </c>
      <c r="I65" s="14" t="s">
        <v>159</v>
      </c>
      <c r="J65" s="15" t="s">
        <v>140</v>
      </c>
      <c r="K65" s="12">
        <f t="shared" si="0"/>
        <v>1</v>
      </c>
    </row>
    <row r="66" spans="1:11" ht="15.75" customHeight="1" x14ac:dyDescent="0.25">
      <c r="A66" s="1">
        <v>65</v>
      </c>
      <c r="B66" s="1" t="s">
        <v>104</v>
      </c>
      <c r="C66" s="1" t="s">
        <v>122</v>
      </c>
      <c r="D66" s="1" t="s">
        <v>61</v>
      </c>
      <c r="E66" s="1" t="s">
        <v>144</v>
      </c>
      <c r="F66" s="2">
        <v>43990.879243009302</v>
      </c>
      <c r="G66" s="2">
        <v>43990.887225254599</v>
      </c>
      <c r="H66" s="8">
        <v>-6.22</v>
      </c>
      <c r="I66" s="14" t="s">
        <v>87</v>
      </c>
      <c r="J66" s="15" t="s">
        <v>140</v>
      </c>
      <c r="K66" s="11">
        <f t="shared" si="0"/>
        <v>0</v>
      </c>
    </row>
    <row r="67" spans="1:11" ht="15.75" customHeight="1" x14ac:dyDescent="0.25">
      <c r="A67" s="1">
        <v>66</v>
      </c>
      <c r="B67" s="1" t="s">
        <v>104</v>
      </c>
      <c r="C67" s="1" t="s">
        <v>122</v>
      </c>
      <c r="D67" s="1" t="s">
        <v>96</v>
      </c>
      <c r="E67" s="1" t="s">
        <v>29</v>
      </c>
      <c r="F67" s="2">
        <v>43990.888359930599</v>
      </c>
      <c r="G67" s="2">
        <v>43990.889446608802</v>
      </c>
      <c r="H67" s="7">
        <v>3.78</v>
      </c>
      <c r="I67" s="14" t="s">
        <v>128</v>
      </c>
      <c r="J67" s="15" t="s">
        <v>140</v>
      </c>
      <c r="K67" s="12">
        <f t="shared" ref="K67:K86" si="1">IF(H67&gt;0,1,0)</f>
        <v>1</v>
      </c>
    </row>
    <row r="68" spans="1:11" ht="15.75" customHeight="1" x14ac:dyDescent="0.25">
      <c r="A68" s="1">
        <v>67</v>
      </c>
      <c r="B68" s="1" t="s">
        <v>104</v>
      </c>
      <c r="C68" s="1" t="s">
        <v>122</v>
      </c>
      <c r="D68" s="1" t="s">
        <v>34</v>
      </c>
      <c r="E68" s="1" t="s">
        <v>175</v>
      </c>
      <c r="F68" s="2">
        <v>43990.894580648099</v>
      </c>
      <c r="G68" s="2">
        <v>43990.8971957986</v>
      </c>
      <c r="H68" s="8">
        <v>-11.22</v>
      </c>
      <c r="I68" s="14" t="s">
        <v>133</v>
      </c>
      <c r="J68" s="15" t="s">
        <v>140</v>
      </c>
      <c r="K68" s="11">
        <f t="shared" si="1"/>
        <v>0</v>
      </c>
    </row>
    <row r="69" spans="1:11" ht="15.75" customHeight="1" x14ac:dyDescent="0.25">
      <c r="A69" s="1">
        <v>68</v>
      </c>
      <c r="B69" s="1" t="s">
        <v>104</v>
      </c>
      <c r="C69" s="1" t="s">
        <v>122</v>
      </c>
      <c r="D69" s="1" t="s">
        <v>129</v>
      </c>
      <c r="E69" s="1" t="s">
        <v>175</v>
      </c>
      <c r="F69" s="2">
        <v>43990.896117974502</v>
      </c>
      <c r="G69" s="2">
        <v>43990.897196770798</v>
      </c>
      <c r="H69" s="8">
        <v>-6.22</v>
      </c>
      <c r="I69" s="14" t="s">
        <v>109</v>
      </c>
      <c r="J69" s="15" t="s">
        <v>140</v>
      </c>
      <c r="K69" s="11">
        <f t="shared" si="1"/>
        <v>0</v>
      </c>
    </row>
    <row r="70" spans="1:11" ht="15.75" customHeight="1" x14ac:dyDescent="0.25">
      <c r="A70" s="1">
        <v>69</v>
      </c>
      <c r="B70" s="1" t="s">
        <v>104</v>
      </c>
      <c r="C70" s="1" t="s">
        <v>122</v>
      </c>
      <c r="D70" s="1" t="s">
        <v>156</v>
      </c>
      <c r="E70" s="1" t="s">
        <v>19</v>
      </c>
      <c r="F70" s="2">
        <v>43990.898624618101</v>
      </c>
      <c r="G70" s="2">
        <v>43990.899572511596</v>
      </c>
      <c r="H70" s="8">
        <v>-8.7200000000000006</v>
      </c>
      <c r="I70" s="14" t="s">
        <v>54</v>
      </c>
      <c r="J70" s="15" t="s">
        <v>140</v>
      </c>
      <c r="K70" s="11">
        <f t="shared" si="1"/>
        <v>0</v>
      </c>
    </row>
    <row r="71" spans="1:11" ht="15.75" customHeight="1" x14ac:dyDescent="0.25">
      <c r="A71" s="1">
        <v>70</v>
      </c>
      <c r="B71" s="1" t="s">
        <v>104</v>
      </c>
      <c r="C71" s="1" t="s">
        <v>122</v>
      </c>
      <c r="D71" s="1" t="s">
        <v>52</v>
      </c>
      <c r="E71" s="1" t="s">
        <v>61</v>
      </c>
      <c r="F71" s="2">
        <v>43990.900077199098</v>
      </c>
      <c r="G71" s="2">
        <v>43990.905622210601</v>
      </c>
      <c r="H71" s="8">
        <v>-7.47</v>
      </c>
      <c r="I71" s="14" t="s">
        <v>58</v>
      </c>
      <c r="J71" s="15" t="s">
        <v>140</v>
      </c>
      <c r="K71" s="11">
        <f t="shared" si="1"/>
        <v>0</v>
      </c>
    </row>
    <row r="72" spans="1:11" ht="15.75" customHeight="1" x14ac:dyDescent="0.25">
      <c r="A72" s="1">
        <v>71</v>
      </c>
      <c r="B72" s="1" t="s">
        <v>104</v>
      </c>
      <c r="C72" s="1" t="s">
        <v>122</v>
      </c>
      <c r="D72" s="1" t="s">
        <v>129</v>
      </c>
      <c r="E72" s="1" t="s">
        <v>34</v>
      </c>
      <c r="F72" s="2">
        <v>43990.907721504598</v>
      </c>
      <c r="G72" s="2">
        <v>43990.909258553198</v>
      </c>
      <c r="H72" s="7">
        <v>3.78</v>
      </c>
      <c r="I72" s="14" t="s">
        <v>39</v>
      </c>
      <c r="J72" s="15" t="s">
        <v>140</v>
      </c>
      <c r="K72" s="12">
        <f t="shared" si="1"/>
        <v>1</v>
      </c>
    </row>
    <row r="73" spans="1:11" ht="15.75" customHeight="1" x14ac:dyDescent="0.25">
      <c r="A73" s="1">
        <v>72</v>
      </c>
      <c r="B73" s="1" t="s">
        <v>104</v>
      </c>
      <c r="C73" s="1" t="s">
        <v>122</v>
      </c>
      <c r="D73" s="1" t="s">
        <v>19</v>
      </c>
      <c r="E73" s="1" t="s">
        <v>19</v>
      </c>
      <c r="F73" s="2">
        <v>43990.911542372698</v>
      </c>
      <c r="G73" s="2">
        <v>43990.933790474497</v>
      </c>
      <c r="H73" s="8">
        <v>-1.22</v>
      </c>
      <c r="I73" s="14" t="s">
        <v>25</v>
      </c>
      <c r="J73" s="15" t="s">
        <v>140</v>
      </c>
      <c r="K73" s="11">
        <f t="shared" si="1"/>
        <v>0</v>
      </c>
    </row>
    <row r="74" spans="1:11" ht="15.75" customHeight="1" x14ac:dyDescent="0.25">
      <c r="A74" s="1">
        <v>73</v>
      </c>
      <c r="B74" s="1" t="s">
        <v>104</v>
      </c>
      <c r="C74" s="1" t="s">
        <v>122</v>
      </c>
      <c r="D74" s="1" t="s">
        <v>144</v>
      </c>
      <c r="E74" s="1" t="s">
        <v>19</v>
      </c>
      <c r="F74" s="2">
        <v>43990.920274849501</v>
      </c>
      <c r="G74" s="2">
        <v>43990.933791388903</v>
      </c>
      <c r="H74" s="7">
        <v>7.53</v>
      </c>
      <c r="I74" s="14" t="s">
        <v>170</v>
      </c>
      <c r="J74" s="15" t="s">
        <v>140</v>
      </c>
      <c r="K74" s="12">
        <f t="shared" si="1"/>
        <v>1</v>
      </c>
    </row>
    <row r="75" spans="1:11" ht="15.75" customHeight="1" x14ac:dyDescent="0.25">
      <c r="A75" s="1">
        <v>74</v>
      </c>
      <c r="B75" s="1" t="s">
        <v>104</v>
      </c>
      <c r="C75" s="1" t="s">
        <v>122</v>
      </c>
      <c r="D75" s="1" t="s">
        <v>13</v>
      </c>
      <c r="E75" s="1" t="s">
        <v>160</v>
      </c>
      <c r="F75" s="2">
        <v>43990.939439664398</v>
      </c>
      <c r="G75" s="2">
        <v>43990.9435547338</v>
      </c>
      <c r="H75" s="7">
        <v>2.5299999999999998</v>
      </c>
      <c r="I75" s="14" t="s">
        <v>127</v>
      </c>
      <c r="J75" s="15" t="s">
        <v>140</v>
      </c>
      <c r="K75" s="12">
        <f t="shared" si="1"/>
        <v>1</v>
      </c>
    </row>
    <row r="76" spans="1:11" ht="15.75" customHeight="1" x14ac:dyDescent="0.25">
      <c r="A76" s="1">
        <v>75</v>
      </c>
      <c r="B76" s="1" t="s">
        <v>104</v>
      </c>
      <c r="C76" s="1" t="s">
        <v>122</v>
      </c>
      <c r="D76" s="1" t="s">
        <v>158</v>
      </c>
      <c r="E76" s="1" t="s">
        <v>28</v>
      </c>
      <c r="F76" s="2">
        <v>43990.943673819398</v>
      </c>
      <c r="G76" s="2">
        <v>43990.944251469897</v>
      </c>
      <c r="H76" s="7">
        <v>2.5299999999999998</v>
      </c>
      <c r="I76" s="14" t="s">
        <v>123</v>
      </c>
      <c r="J76" s="15" t="s">
        <v>140</v>
      </c>
      <c r="K76" s="12">
        <f t="shared" si="1"/>
        <v>1</v>
      </c>
    </row>
    <row r="77" spans="1:11" ht="15.75" customHeight="1" x14ac:dyDescent="0.25">
      <c r="A77" s="1">
        <v>76</v>
      </c>
      <c r="B77" s="1" t="s">
        <v>104</v>
      </c>
      <c r="C77" s="1" t="s">
        <v>122</v>
      </c>
      <c r="D77" s="1" t="s">
        <v>28</v>
      </c>
      <c r="E77" s="1" t="s">
        <v>101</v>
      </c>
      <c r="F77" s="2">
        <v>43990.944459247701</v>
      </c>
      <c r="G77" s="2">
        <v>43990.944805729203</v>
      </c>
      <c r="H77" s="7">
        <v>3.78</v>
      </c>
      <c r="I77" s="14" t="s">
        <v>121</v>
      </c>
      <c r="J77" s="15" t="s">
        <v>140</v>
      </c>
      <c r="K77" s="12">
        <f t="shared" si="1"/>
        <v>1</v>
      </c>
    </row>
    <row r="78" spans="1:11" ht="15.75" customHeight="1" x14ac:dyDescent="0.25">
      <c r="A78" s="1">
        <v>77</v>
      </c>
      <c r="B78" s="1" t="s">
        <v>104</v>
      </c>
      <c r="C78" s="1" t="s">
        <v>122</v>
      </c>
      <c r="D78" s="1" t="s">
        <v>114</v>
      </c>
      <c r="E78" s="1" t="s">
        <v>94</v>
      </c>
      <c r="F78" s="2">
        <v>43990.950051608801</v>
      </c>
      <c r="G78" s="2">
        <v>43990.9513894907</v>
      </c>
      <c r="H78" s="7">
        <v>7.53</v>
      </c>
      <c r="I78" s="14" t="s">
        <v>112</v>
      </c>
      <c r="J78" s="15" t="s">
        <v>140</v>
      </c>
      <c r="K78" s="12">
        <f t="shared" si="1"/>
        <v>1</v>
      </c>
    </row>
    <row r="79" spans="1:11" ht="15.75" customHeight="1" x14ac:dyDescent="0.25">
      <c r="A79" s="1">
        <v>78</v>
      </c>
      <c r="B79" s="1" t="s">
        <v>104</v>
      </c>
      <c r="C79" s="1" t="s">
        <v>122</v>
      </c>
      <c r="D79" s="1" t="s">
        <v>16</v>
      </c>
      <c r="E79" s="1" t="s">
        <v>130</v>
      </c>
      <c r="F79" s="2">
        <v>43990.951758206</v>
      </c>
      <c r="G79" s="2">
        <v>43990.952772557903</v>
      </c>
      <c r="H79" s="7">
        <v>2.5299999999999998</v>
      </c>
      <c r="I79" s="14" t="s">
        <v>84</v>
      </c>
      <c r="J79" s="15" t="s">
        <v>140</v>
      </c>
      <c r="K79" s="12">
        <f t="shared" si="1"/>
        <v>1</v>
      </c>
    </row>
    <row r="80" spans="1:11" ht="15.75" customHeight="1" x14ac:dyDescent="0.25">
      <c r="A80" s="1">
        <v>79</v>
      </c>
      <c r="B80" s="1" t="s">
        <v>104</v>
      </c>
      <c r="C80" s="1" t="s">
        <v>122</v>
      </c>
      <c r="D80" s="1" t="s">
        <v>62</v>
      </c>
      <c r="E80" s="1" t="s">
        <v>56</v>
      </c>
      <c r="F80" s="2">
        <v>43990.9545944907</v>
      </c>
      <c r="G80" s="2">
        <v>43990.954935659698</v>
      </c>
      <c r="H80" s="8">
        <v>-8.7200000000000006</v>
      </c>
      <c r="I80" s="14" t="s">
        <v>67</v>
      </c>
      <c r="J80" s="15" t="s">
        <v>140</v>
      </c>
      <c r="K80" s="11">
        <f t="shared" si="1"/>
        <v>0</v>
      </c>
    </row>
    <row r="81" spans="1:11" ht="15.75" customHeight="1" x14ac:dyDescent="0.25">
      <c r="A81" s="1">
        <v>80</v>
      </c>
      <c r="B81" s="1" t="s">
        <v>104</v>
      </c>
      <c r="C81" s="1" t="s">
        <v>122</v>
      </c>
      <c r="D81" s="1" t="s">
        <v>92</v>
      </c>
      <c r="E81" s="1" t="s">
        <v>37</v>
      </c>
      <c r="F81" s="2">
        <v>43990.955860798596</v>
      </c>
      <c r="G81" s="2">
        <v>43990.9564704398</v>
      </c>
      <c r="H81" s="7">
        <v>1.28</v>
      </c>
      <c r="I81" s="14" t="s">
        <v>155</v>
      </c>
      <c r="J81" s="15" t="s">
        <v>140</v>
      </c>
      <c r="K81" s="12">
        <f t="shared" si="1"/>
        <v>1</v>
      </c>
    </row>
    <row r="82" spans="1:11" ht="15.75" customHeight="1" x14ac:dyDescent="0.25">
      <c r="A82" s="1">
        <v>81</v>
      </c>
      <c r="B82" s="1" t="s">
        <v>104</v>
      </c>
      <c r="C82" s="1" t="s">
        <v>122</v>
      </c>
      <c r="D82" s="1" t="s">
        <v>138</v>
      </c>
      <c r="E82" s="1" t="s">
        <v>130</v>
      </c>
      <c r="F82" s="2">
        <v>43990.956757893502</v>
      </c>
      <c r="G82" s="2">
        <v>43990.956946192098</v>
      </c>
      <c r="H82" s="7">
        <v>5.03</v>
      </c>
      <c r="I82" s="14" t="s">
        <v>120</v>
      </c>
      <c r="J82" s="15" t="s">
        <v>140</v>
      </c>
      <c r="K82" s="12">
        <f t="shared" si="1"/>
        <v>1</v>
      </c>
    </row>
    <row r="83" spans="1:11" ht="15.75" customHeight="1" x14ac:dyDescent="0.25">
      <c r="A83" s="1">
        <v>82</v>
      </c>
      <c r="B83" s="1" t="s">
        <v>104</v>
      </c>
      <c r="C83" s="1" t="s">
        <v>122</v>
      </c>
      <c r="D83" s="1" t="s">
        <v>125</v>
      </c>
      <c r="E83" s="1" t="s">
        <v>134</v>
      </c>
      <c r="F83" s="2">
        <v>43990.957433460702</v>
      </c>
      <c r="G83" s="2">
        <v>43990.958156724497</v>
      </c>
      <c r="H83" s="7">
        <v>3.78</v>
      </c>
      <c r="I83" s="14" t="s">
        <v>63</v>
      </c>
      <c r="J83" s="15" t="s">
        <v>140</v>
      </c>
      <c r="K83" s="12">
        <f t="shared" si="1"/>
        <v>1</v>
      </c>
    </row>
    <row r="84" spans="1:11" ht="15.75" customHeight="1" x14ac:dyDescent="0.25">
      <c r="A84" s="1">
        <v>83</v>
      </c>
      <c r="B84" s="1" t="s">
        <v>104</v>
      </c>
      <c r="C84" s="1" t="s">
        <v>122</v>
      </c>
      <c r="D84" s="1" t="s">
        <v>179</v>
      </c>
      <c r="E84" s="1" t="s">
        <v>16</v>
      </c>
      <c r="F84" s="2">
        <v>43990.958936134302</v>
      </c>
      <c r="G84" s="2">
        <v>43990.959332812497</v>
      </c>
      <c r="H84" s="8">
        <v>-9.9700000000000006</v>
      </c>
      <c r="I84" s="14" t="s">
        <v>97</v>
      </c>
      <c r="J84" s="15" t="s">
        <v>140</v>
      </c>
      <c r="K84" s="11">
        <f t="shared" si="1"/>
        <v>0</v>
      </c>
    </row>
    <row r="85" spans="1:11" ht="15.75" customHeight="1" x14ac:dyDescent="0.25">
      <c r="A85" s="1">
        <v>84</v>
      </c>
      <c r="B85" s="1" t="s">
        <v>104</v>
      </c>
      <c r="C85" s="1" t="s">
        <v>122</v>
      </c>
      <c r="D85" s="1" t="s">
        <v>141</v>
      </c>
      <c r="E85" s="1" t="s">
        <v>138</v>
      </c>
      <c r="F85" s="2">
        <v>43990.963095231498</v>
      </c>
      <c r="G85" s="2">
        <v>43990.965601574098</v>
      </c>
      <c r="H85" s="7">
        <v>5.03</v>
      </c>
      <c r="I85" s="14" t="s">
        <v>166</v>
      </c>
      <c r="J85" s="15" t="s">
        <v>140</v>
      </c>
      <c r="K85" s="12">
        <f t="shared" si="1"/>
        <v>1</v>
      </c>
    </row>
    <row r="86" spans="1:11" ht="15.75" customHeight="1" x14ac:dyDescent="0.25">
      <c r="A86" s="1">
        <v>85</v>
      </c>
      <c r="B86" s="1" t="s">
        <v>104</v>
      </c>
      <c r="C86" s="1" t="s">
        <v>122</v>
      </c>
      <c r="D86" s="1" t="s">
        <v>46</v>
      </c>
      <c r="E86" s="1" t="s">
        <v>46</v>
      </c>
      <c r="F86" s="2">
        <v>43990.965682164402</v>
      </c>
      <c r="G86" s="2">
        <v>43990.967108020799</v>
      </c>
      <c r="H86" s="8">
        <v>-1.22</v>
      </c>
      <c r="I86" s="14" t="s">
        <v>165</v>
      </c>
      <c r="J86" s="15" t="s">
        <v>140</v>
      </c>
      <c r="K86" s="11">
        <f t="shared" si="1"/>
        <v>0</v>
      </c>
    </row>
    <row r="87" spans="1:11" x14ac:dyDescent="0.25">
      <c r="H87" s="10">
        <f>SUM(H2:H86)</f>
        <v>-112.44999999999993</v>
      </c>
      <c r="I87" s="6"/>
      <c r="J87" s="1"/>
      <c r="K87" s="9">
        <f t="shared" ref="J87:K87" si="2">SUM(K2:K86)</f>
        <v>52</v>
      </c>
    </row>
    <row r="88" spans="1:11" x14ac:dyDescent="0.25">
      <c r="H88" s="10"/>
      <c r="I88" s="6"/>
      <c r="J88" s="1"/>
    </row>
    <row r="89" spans="1:11" x14ac:dyDescent="0.25">
      <c r="H89" s="10">
        <f>H86+H84+H80+H73+H71+H70+H69+H68+H66+H58+H56+H53+H52+H45+H44+H42+H41+H38+H32+H30+H25+H23+H22+H16+H13+H12+H9+H8+H5+H4+H3+H2</f>
        <v>-256.54000000000002</v>
      </c>
      <c r="K89" s="13">
        <f>A86-K87</f>
        <v>33</v>
      </c>
    </row>
    <row r="90" spans="1:11" x14ac:dyDescent="0.25">
      <c r="H90" s="9">
        <f>H85+H83+H82+H81+H79+H78+H77+H76+H75+H74+H72+H67+H65+H64+H63+H62+H61+H60+H57+H55+H51+H50+H49+H48+H47+H46+H43+H40+H39+H36+H35+H34+H33+H31+H29+H28+H27+H26+H24+H21+H20+H19+H17+H18+H15+H14+H11+H10+H7+H6</f>
        <v>140.25000000000003</v>
      </c>
      <c r="K90">
        <f>K87</f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2020-06-08T20:14:41Z</dcterms:created>
  <dcterms:modified xsi:type="dcterms:W3CDTF">2020-06-08T20:52:38Z</dcterms:modified>
</cp:coreProperties>
</file>